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 yWindow="-108" windowWidth="15576" windowHeight="9972"/>
  </bookViews>
  <sheets>
    <sheet name="Cover Sheet" sheetId="4" r:id="rId1"/>
    <sheet name="Transition" sheetId="1" r:id="rId2"/>
    <sheet name="5 Years" sheetId="2" r:id="rId3"/>
    <sheet name="Task Order" sheetId="8" r:id="rId4"/>
    <sheet name="SUMMARY PAGE" sheetId="11" r:id="rId5"/>
    <sheet name="Sheet2" sheetId="12" r:id="rId6"/>
  </sheets>
  <definedNames>
    <definedName name="_xlnm.Print_Area" localSheetId="0">'Cover Sheet'!$A$1:$K$28</definedName>
  </definedNames>
  <calcPr calcId="125725"/>
</workbook>
</file>

<file path=xl/calcChain.xml><?xml version="1.0" encoding="utf-8"?>
<calcChain xmlns="http://schemas.openxmlformats.org/spreadsheetml/2006/main">
  <c r="N21" i="2"/>
  <c r="N20"/>
  <c r="L21"/>
  <c r="L20"/>
  <c r="J21"/>
  <c r="J20"/>
  <c r="H21"/>
  <c r="H20"/>
  <c r="F21"/>
  <c r="F20"/>
  <c r="N10"/>
  <c r="L10"/>
  <c r="J10"/>
  <c r="F10"/>
  <c r="H10"/>
  <c r="N12"/>
  <c r="N11"/>
  <c r="L12"/>
  <c r="L11"/>
  <c r="J12"/>
  <c r="J11"/>
  <c r="H12"/>
  <c r="H11"/>
  <c r="F12"/>
  <c r="F11"/>
  <c r="N5"/>
  <c r="N6" s="1"/>
  <c r="L6"/>
  <c r="L5"/>
  <c r="J5"/>
  <c r="J6" s="1"/>
  <c r="H5"/>
  <c r="H6" s="1"/>
  <c r="F5"/>
  <c r="F6" s="1"/>
  <c r="J22" l="1"/>
  <c r="N14"/>
  <c r="L14"/>
  <c r="J14"/>
  <c r="H14"/>
  <c r="F14"/>
  <c r="N16" l="1"/>
  <c r="H16"/>
  <c r="J16"/>
  <c r="L16"/>
  <c r="F16"/>
  <c r="J24" l="1"/>
  <c r="K9" i="11" s="1"/>
  <c r="O15" i="2"/>
  <c r="O14"/>
  <c r="O12"/>
  <c r="O11"/>
  <c r="K6" i="11"/>
  <c r="I14" i="8"/>
  <c r="I12"/>
  <c r="O10" i="2" l="1"/>
  <c r="O16"/>
  <c r="O6"/>
  <c r="O5"/>
  <c r="F22"/>
  <c r="I15" i="8"/>
  <c r="I13"/>
  <c r="I11"/>
  <c r="O21" i="2" l="1"/>
  <c r="H22"/>
  <c r="F24"/>
  <c r="I17" i="8"/>
  <c r="K12" i="11" s="1"/>
  <c r="K8" l="1"/>
  <c r="H24" i="2"/>
  <c r="K7" i="11"/>
  <c r="N22" i="2" l="1"/>
  <c r="N24" s="1"/>
  <c r="K11" i="11" s="1"/>
  <c r="L22" i="2"/>
  <c r="O20" l="1"/>
  <c r="L24"/>
  <c r="O22"/>
  <c r="K10" i="11" l="1"/>
  <c r="K13" s="1"/>
  <c r="O24" i="2"/>
</calcChain>
</file>

<file path=xl/sharedStrings.xml><?xml version="1.0" encoding="utf-8"?>
<sst xmlns="http://schemas.openxmlformats.org/spreadsheetml/2006/main" count="161" uniqueCount="117">
  <si>
    <t>A</t>
  </si>
  <si>
    <t>B</t>
  </si>
  <si>
    <t>C</t>
  </si>
  <si>
    <t>D</t>
  </si>
  <si>
    <t>E</t>
  </si>
  <si>
    <t>F</t>
  </si>
  <si>
    <t>H</t>
  </si>
  <si>
    <t>I</t>
  </si>
  <si>
    <t>MARYLAND STATE DEPARTMENT OF HUMAN RESOURCES</t>
  </si>
  <si>
    <t>REQUEST FOR PROPOSALS (RFP)</t>
  </si>
  <si>
    <t>TO ALL OFFERORS</t>
  </si>
  <si>
    <t>NOTE:</t>
  </si>
  <si>
    <t>CUSTOMER SERVICE CENTER</t>
  </si>
  <si>
    <t>Estimated #                of Hours</t>
  </si>
  <si>
    <t>Hourly          Rate</t>
  </si>
  <si>
    <t>CUSTOMER SERVICE CENTER SERVICES                                                                                                 PRICING PROPOSAL</t>
  </si>
  <si>
    <t>5-YEAR TASK ORDER REQUESTS</t>
  </si>
  <si>
    <t>**5-YEAR  - TOTAL TASK ORDER PRICE</t>
  </si>
  <si>
    <t>System Enhancement</t>
  </si>
  <si>
    <t xml:space="preserve">Customer Service </t>
  </si>
  <si>
    <t>Social Media Integration</t>
  </si>
  <si>
    <t>Software/Hardware</t>
  </si>
  <si>
    <t>Mobile Applications</t>
  </si>
  <si>
    <t>Transition-In One Time Only Price</t>
  </si>
  <si>
    <t>AGENCY CONTROL NUMBER:   OS/CSC-15-001-S</t>
  </si>
  <si>
    <t>SUMMARY PAGE</t>
  </si>
  <si>
    <t>Company Name:</t>
  </si>
  <si>
    <t>Address:</t>
  </si>
  <si>
    <t>FEIN:</t>
  </si>
  <si>
    <t>MDOT Certified MBE:</t>
  </si>
  <si>
    <t>YES</t>
  </si>
  <si>
    <t>NO</t>
  </si>
  <si>
    <t>MDOT MBE Certification Number</t>
  </si>
  <si>
    <t>VA Certified VSBE:</t>
  </si>
  <si>
    <t>VA VSBE Certification Number</t>
  </si>
  <si>
    <t>Date</t>
  </si>
  <si>
    <t xml:space="preserve">5-YEAR       TOTAL PRICE </t>
  </si>
  <si>
    <t>5-YEAR                                                                                                               Task Order Requests - Labor Category                                                           (RFP 3.10)</t>
  </si>
  <si>
    <r>
      <t xml:space="preserve">ATTACHMENT F - FINANCIAL PROPOSAL FORM                                                                                                                                                   </t>
    </r>
    <r>
      <rPr>
        <b/>
        <sz val="12"/>
        <color theme="0"/>
        <rFont val="Calibri"/>
        <family val="2"/>
        <scheme val="minor"/>
      </rPr>
      <t>(Cover Page)</t>
    </r>
  </si>
  <si>
    <t>ANY OFFEROR THAT DOES NOT INCLUDE PRICING FOR EACH TRANSACTION TYPE OR TASK WILL STILL BE REQUIRED TO PERFORM THOSE SERVICES OR TASKS AND WILL NOT BE PERMITTED TO INVOICE THE DEPARTMENT.</t>
  </si>
  <si>
    <t>CUSTOMER SERVICE CENTER - FINANCIAL PROPOSAL FORM</t>
  </si>
  <si>
    <t>CUSTOMER SERVICE CENTER SERVICES  - FINANCIAL PROPOSAL FORM</t>
  </si>
  <si>
    <t>Transition- In Services</t>
  </si>
  <si>
    <t>1 - 30,000</t>
  </si>
  <si>
    <t>30,001 - 60,000</t>
  </si>
  <si>
    <t>60,001 - 90000</t>
  </si>
  <si>
    <t>G</t>
  </si>
  <si>
    <t>J</t>
  </si>
  <si>
    <t>K</t>
  </si>
  <si>
    <t>Email Support / Fax Verifications</t>
  </si>
  <si>
    <t xml:space="preserve"> YEAR 1                                                  Fully Loaded         Fixed Unit Price</t>
  </si>
  <si>
    <t xml:space="preserve"> YEAR 2                                                  Fully Loaded         Fixed Unit Price</t>
  </si>
  <si>
    <t xml:space="preserve"> YEAR 3                                                  Fully Loaded         Fixed Unit Price</t>
  </si>
  <si>
    <t xml:space="preserve"> YEAR 4                                                  Fully Loaded         Fixed Unit Price</t>
  </si>
  <si>
    <t xml:space="preserve"> YEAR 5                                                  Fully Loaded         Fixed Unit Price</t>
  </si>
  <si>
    <t>YEAR 1                                          Fully Loaded         Fixed Price per Month</t>
  </si>
  <si>
    <t>YEAR 2                                          Fully Loaded         Fixed Price per Month</t>
  </si>
  <si>
    <t>YEAR 3                                          Fully Loaded         Fixed Price per Month</t>
  </si>
  <si>
    <t>YEAR 4                                          Fully Loaded         Fixed Price per Month</t>
  </si>
  <si>
    <t>YEAR 5                                          Fully Loaded         Fixed Price per Month</t>
  </si>
  <si>
    <t>L</t>
  </si>
  <si>
    <t>M</t>
  </si>
  <si>
    <r>
      <t xml:space="preserve">CSR Call Handling  </t>
    </r>
    <r>
      <rPr>
        <sz val="11"/>
        <color theme="1"/>
        <rFont val="Calibri"/>
        <family val="2"/>
        <scheme val="minor"/>
      </rPr>
      <t>(Outbound)</t>
    </r>
  </si>
  <si>
    <t xml:space="preserve">CSR Call Handling-Inbound                                         </t>
  </si>
  <si>
    <t xml:space="preserve">Monthly                                                   Volume       </t>
  </si>
  <si>
    <t>S E C T I O N   I</t>
  </si>
  <si>
    <t>S E C T I O N   I I</t>
  </si>
  <si>
    <t>S E C T I O N   I I I</t>
  </si>
  <si>
    <t>TOTAL PRICING ALL YEARS - ALL TRANSACTION TYPES</t>
  </si>
  <si>
    <t xml:space="preserve">Average                               Monthly                              Volume       </t>
  </si>
  <si>
    <t>5-YEAR                                        FIXED PRICE  - IVR                              (Sum-Yearly Prices)</t>
  </si>
  <si>
    <t>5-YEAR PRICE          CSR  VOLUME INTERVALS                                              (Sum-Yearly Prices)</t>
  </si>
  <si>
    <t>5-YEAR                                        FIXED PRICE       CORRESPONDENCE                        (Sum-Yearly Prices)</t>
  </si>
  <si>
    <r>
      <t>This Pricing Proposal contains 4</t>
    </r>
    <r>
      <rPr>
        <sz val="14"/>
        <color indexed="8"/>
        <rFont val="Calibri"/>
        <family val="2"/>
      </rPr>
      <t xml:space="preserve"> pages to be completed as follows:</t>
    </r>
  </si>
  <si>
    <t xml:space="preserve">IVR Call Handling </t>
  </si>
  <si>
    <r>
      <rPr>
        <b/>
        <sz val="14"/>
        <color indexed="8"/>
        <rFont val="Calibri"/>
        <family val="2"/>
      </rPr>
      <t>Page 3 of 4</t>
    </r>
    <r>
      <rPr>
        <sz val="14"/>
        <color indexed="8"/>
        <rFont val="Calibri"/>
        <family val="2"/>
      </rPr>
      <t xml:space="preserve">, requests the Offeror's Hourly Rate for Task Order Requests - Labor Categories (found in RFP Section 3.10).  </t>
    </r>
    <r>
      <rPr>
        <b/>
        <sz val="14"/>
        <color rgb="FFFF0000"/>
        <rFont val="Calibri"/>
        <family val="2"/>
      </rPr>
      <t>Please note that Task Orders are those projects that are within the Scope of the RFP but may require a more comprehensive change in services.  The 5-Year Total for Task Order Requests is capped at $500,000.</t>
    </r>
  </si>
  <si>
    <r>
      <rPr>
        <b/>
        <sz val="14"/>
        <color indexed="8"/>
        <rFont val="Calibri"/>
        <family val="2"/>
      </rPr>
      <t>Page 4 of 4</t>
    </r>
    <r>
      <rPr>
        <sz val="14"/>
        <color indexed="8"/>
        <rFont val="Calibri"/>
        <family val="2"/>
      </rPr>
      <t xml:space="preserve">, contains the Pricing Proposal Summary for Customer Service Center services, with the Grand Total Proposal Price, which is the Sum Total Price for Transition-In Services plus the Total Pricing for All Years - All Transaction Types plus the 5-Year Task Order Price.  </t>
    </r>
    <r>
      <rPr>
        <b/>
        <sz val="14"/>
        <color indexed="8"/>
        <rFont val="Calibri"/>
        <family val="2"/>
      </rPr>
      <t xml:space="preserve">The Grand Total Proposal Price for Customer Service Center services will be used to </t>
    </r>
    <r>
      <rPr>
        <b/>
        <u/>
        <sz val="14"/>
        <color indexed="8"/>
        <rFont val="Calibri"/>
        <family val="2"/>
      </rPr>
      <t>rank</t>
    </r>
    <r>
      <rPr>
        <b/>
        <sz val="14"/>
        <color indexed="8"/>
        <rFont val="Calibri"/>
        <family val="2"/>
      </rPr>
      <t xml:space="preserve"> all Financial Proposals.</t>
    </r>
  </si>
  <si>
    <r>
      <rPr>
        <b/>
        <sz val="12"/>
        <color indexed="8"/>
        <rFont val="Calibri"/>
        <family val="2"/>
      </rPr>
      <t>INSTRUCTIONS:</t>
    </r>
    <r>
      <rPr>
        <sz val="12"/>
        <color indexed="8"/>
        <rFont val="Calibri"/>
        <family val="2"/>
      </rPr>
      <t xml:space="preserve">  Offerors shall insert in Column B their one-time only fully loaded Firm Fixed Price for all activity associated with Transition-In services.  The fully-loaded Firm Fixed Price shall take into consideration all profit, direct and indirect costs associated with Transition-In services as requested in the RFP.  </t>
    </r>
  </si>
  <si>
    <t>* Please note that although the sum of Column B times Column C may result in an amount that exceeds $500,000,  the 5-Year Total Task Order amount paid shall not exceed $500,000.</t>
  </si>
  <si>
    <t>GRAND TOTAL PROPOSAL PRICE</t>
  </si>
  <si>
    <t>Typed Name and Title of Representative Authorized to Bind the Offeror to all Statements, Services and Prices</t>
  </si>
  <si>
    <t>Signature of Representative Authorized to Bind the Offeror to all Statements, Services and Prices</t>
  </si>
  <si>
    <t>IVR Call Handling                                                                                                      (RFP Section 3.2.1)</t>
  </si>
  <si>
    <r>
      <rPr>
        <b/>
        <sz val="14"/>
        <color indexed="8"/>
        <rFont val="Calibri"/>
        <family val="2"/>
      </rPr>
      <t>Page 1 of 4</t>
    </r>
    <r>
      <rPr>
        <sz val="14"/>
        <color indexed="8"/>
        <rFont val="Calibri"/>
        <family val="2"/>
      </rPr>
      <t>, requests the Offeror's one-time only Fixed Price for Transition-In activities found in RFP Section 3.13.1.</t>
    </r>
  </si>
  <si>
    <t>CSR Call Handling                                                                                          (RFP Section 3.2.4)</t>
  </si>
  <si>
    <t>Correspondence Handling                                                                   (RFP Sections 3.2.4.4, 3.2.4.3)</t>
  </si>
  <si>
    <r>
      <t xml:space="preserve">Document Fullfillment/Postal Mail </t>
    </r>
    <r>
      <rPr>
        <sz val="11"/>
        <color theme="1"/>
        <rFont val="Calibri"/>
        <family val="2"/>
        <scheme val="minor"/>
      </rPr>
      <t>(price should include postage)</t>
    </r>
  </si>
  <si>
    <t xml:space="preserve">Estimated Monthly Volume       </t>
  </si>
  <si>
    <r>
      <t>INSTRUCTIONS:</t>
    </r>
    <r>
      <rPr>
        <sz val="12"/>
        <color theme="1"/>
        <rFont val="Calibri"/>
        <family val="2"/>
        <scheme val="minor"/>
      </rPr>
      <t xml:space="preserve">   All Offerors shall insert in Column C their Hourly Rate for each Labor Category listed in Column A.  The Rate shall take into consideration all profit, direct and indirect costs associated with fulfilling Task Order Requests.  The number of Hours (Column B) is only an estimate that cannot be guaranteed.  Actual Hours may be higher or lower.  The 5-Year Total Task Order Price (Row 6, Column D) will automatically be carried over to the Pricing Proposal Summary (page 4 of 4).</t>
    </r>
  </si>
  <si>
    <t>5-YEAR TASK ORDER REQUESTS (from page 3, Row 6)</t>
  </si>
  <si>
    <t>Telephone Number (Rep below):</t>
  </si>
  <si>
    <t>Fax Number (Rep below):</t>
  </si>
  <si>
    <t>CONTRACT YEAR 1 - TOTAL PRICING - ALL TRANSACTION TYPES (from page 2, Row 11, Column D)</t>
  </si>
  <si>
    <t>CONTRACT YEAR 2 - TOTAL PRICING - ALL TRANSACTION TYPES (from page 2, Row 11, Column F)</t>
  </si>
  <si>
    <t>CONTRACT YEAR 3 - TOTAL PRICING - ALL TRANSACTION TYPES (from page 2, Row 11, Column H)</t>
  </si>
  <si>
    <t>CONTRACT YEAR 4 - TOTAL PRICING - ALL TRANSACTION TYPES (from page 2, Row 11, Column J)</t>
  </si>
  <si>
    <t>CONTRACT YEAR 5 - TOTAL PRICING - ALL TRANSACTION TYPES (from page 2, Row 11, Column L)</t>
  </si>
  <si>
    <r>
      <t xml:space="preserve">ANNUAL PRICING - IVR CALL HANDLING </t>
    </r>
    <r>
      <rPr>
        <b/>
        <sz val="11"/>
        <color theme="0"/>
        <rFont val="Calibri"/>
        <family val="2"/>
        <scheme val="minor"/>
      </rPr>
      <t>(Sum Column D+ Column F + Column H + Column J + Column L for each respective year)</t>
    </r>
  </si>
  <si>
    <r>
      <t xml:space="preserve">ANNUAL PRICING - CSR CALL HANDLING </t>
    </r>
    <r>
      <rPr>
        <b/>
        <sz val="11"/>
        <color theme="0"/>
        <rFont val="Calibri"/>
        <family val="2"/>
        <scheme val="minor"/>
      </rPr>
      <t>(Sum Column D +Column F + Column H + Column J + Column L for each respective year)</t>
    </r>
  </si>
  <si>
    <r>
      <t xml:space="preserve">ANNUAL PRICING - CORRESPONDENCE HANDLING </t>
    </r>
    <r>
      <rPr>
        <b/>
        <sz val="11"/>
        <color theme="0"/>
        <rFont val="Calibri"/>
        <family val="2"/>
        <scheme val="minor"/>
      </rPr>
      <t>(Sum Column D +Column F + Column H + Column J + Column L for each respective year)</t>
    </r>
  </si>
  <si>
    <r>
      <t xml:space="preserve">INSTRUCTIONS:  </t>
    </r>
    <r>
      <rPr>
        <sz val="12"/>
        <color theme="1"/>
        <rFont val="Calibri"/>
        <family val="2"/>
        <scheme val="minor"/>
      </rPr>
      <t>Offerors shall insert their fully loaded Fixed Prices and Fixed Unit Prices for each Transaction Type where indicated.  No Offeror is permitted to charge a higher unit price in any interval (where intervals are indicated) than it charged for the preceding interval. The Annual Prices for each Transaction Type (Rows 2, 7 and 10) and Total Prices All Years - All Transaction Types (Row 11) will automatically be calculated.  The Total Prices All Years - All Transaction Types (Row 11) will automatically be calculated and carried over to the Summary Page. If the actual volumes exceed the highest levels listed in this form the Contractor will be paid at the highest interval unit price.</t>
    </r>
  </si>
  <si>
    <t>TOTAL TRANSITION-IN SERVICES PRICE (from Page1, Column B)</t>
  </si>
  <si>
    <t>YEAR 2                                          Fully Loaded                            Fixed Price per Month</t>
  </si>
  <si>
    <t>YEAR 1                                                         Price               (C*12)</t>
  </si>
  <si>
    <t>YEAR 2                                                         Price                                              (E*12)</t>
  </si>
  <si>
    <t>YEAR 3                                                         Price               (G*12)</t>
  </si>
  <si>
    <t>YEAR 4                                                         Price               (I*12)</t>
  </si>
  <si>
    <t>YEAR 5                                                         Price               (K*12)</t>
  </si>
  <si>
    <t>YEAR 1                           Price for Volume                                   (B*C*12)</t>
  </si>
  <si>
    <t>YEAR 2                           Price for Volume                   (B*E*12)</t>
  </si>
  <si>
    <t>YEAR 3                           Price for Volume                      (B*G*`12)</t>
  </si>
  <si>
    <t>YEAR 4                           Price for Volume                  (B*I*12)</t>
  </si>
  <si>
    <t>YEAR 5                           Price for Volume                       (B*K*12)</t>
  </si>
  <si>
    <r>
      <t xml:space="preserve">Page 2 of 4, requests the Offeror's fully loaded Fixed Prices and Fixed Unit Prices (rate) for each Transaction Type listed (found in RFP Sections 3.2.1 and 3.2.4).  A single page is provided covering all 5 years of the 5-year Contract period. </t>
    </r>
    <r>
      <rPr>
        <b/>
        <sz val="14"/>
        <color rgb="FFFF0000"/>
        <rFont val="Calibri"/>
        <family val="2"/>
      </rPr>
      <t>Please note: the Financial Proposal Form calculates the Offeror's rate for each range by multiplying the rate by the maximum number possible in each range (29,999), not the projected volume. The probability that the call volumes will fall into a given range are as follows: 
1 – 30,000  -  10%
30,001 – 60,000  -  20%
60,001 – 90,000  -  70%.</t>
    </r>
    <r>
      <rPr>
        <b/>
        <sz val="14"/>
        <color indexed="8"/>
        <rFont val="Calibri"/>
        <family val="2"/>
      </rPr>
      <t xml:space="preserve"> 
</t>
    </r>
  </si>
  <si>
    <t>YEAR 1                                                         Price                                          (C*12)</t>
  </si>
  <si>
    <t>YEAR 2                                                         Price                                                  (E*12)</t>
  </si>
  <si>
    <t>Revision #3</t>
  </si>
</sst>
</file>

<file path=xl/styles.xml><?xml version="1.0" encoding="utf-8"?>
<styleSheet xmlns="http://schemas.openxmlformats.org/spreadsheetml/2006/main">
  <numFmts count="4">
    <numFmt numFmtId="6" formatCode="&quot;$&quot;#,##0_);[Red]\(&quot;$&quot;#,##0\)"/>
    <numFmt numFmtId="8" formatCode="&quot;$&quot;#,##0.00_);[Red]\(&quot;$&quot;#,##0.00\)"/>
    <numFmt numFmtId="164" formatCode="&quot;$&quot;#,##0.00"/>
    <numFmt numFmtId="165" formatCode="&quot;$&quot;#,##0"/>
  </numFmts>
  <fonts count="21">
    <font>
      <sz val="11"/>
      <color theme="1"/>
      <name val="Calibri"/>
      <family val="2"/>
      <scheme val="minor"/>
    </font>
    <font>
      <b/>
      <sz val="11"/>
      <color theme="0"/>
      <name val="Calibri"/>
      <family val="2"/>
      <scheme val="minor"/>
    </font>
    <font>
      <b/>
      <sz val="11"/>
      <color theme="1"/>
      <name val="Calibri"/>
      <family val="2"/>
      <scheme val="minor"/>
    </font>
    <font>
      <b/>
      <sz val="16"/>
      <color theme="1"/>
      <name val="Calibri"/>
      <family val="2"/>
      <scheme val="minor"/>
    </font>
    <font>
      <b/>
      <sz val="14"/>
      <color theme="1"/>
      <name val="Calibri"/>
      <family val="2"/>
      <scheme val="minor"/>
    </font>
    <font>
      <b/>
      <sz val="14"/>
      <color indexed="8"/>
      <name val="Calibri"/>
      <family val="2"/>
    </font>
    <font>
      <sz val="14"/>
      <color theme="1"/>
      <name val="Calibri"/>
      <family val="2"/>
      <scheme val="minor"/>
    </font>
    <font>
      <sz val="14"/>
      <color indexed="8"/>
      <name val="Calibri"/>
      <family val="2"/>
    </font>
    <font>
      <b/>
      <u/>
      <sz val="14"/>
      <color indexed="8"/>
      <name val="Calibri"/>
      <family val="2"/>
    </font>
    <font>
      <b/>
      <sz val="12"/>
      <color theme="1"/>
      <name val="Calibri"/>
      <family val="2"/>
      <scheme val="minor"/>
    </font>
    <font>
      <sz val="12"/>
      <color theme="1"/>
      <name val="Calibri"/>
      <family val="2"/>
      <scheme val="minor"/>
    </font>
    <font>
      <sz val="12"/>
      <color indexed="8"/>
      <name val="Calibri"/>
      <family val="2"/>
    </font>
    <font>
      <b/>
      <sz val="12"/>
      <color indexed="8"/>
      <name val="Calibri"/>
      <family val="2"/>
    </font>
    <font>
      <sz val="11"/>
      <color rgb="FFFF0000"/>
      <name val="Calibri"/>
      <family val="2"/>
      <scheme val="minor"/>
    </font>
    <font>
      <b/>
      <sz val="14"/>
      <color rgb="FFFF0000"/>
      <name val="Calibri"/>
      <family val="2"/>
    </font>
    <font>
      <b/>
      <sz val="14"/>
      <color theme="0"/>
      <name val="Calibri"/>
      <family val="2"/>
      <scheme val="minor"/>
    </font>
    <font>
      <b/>
      <sz val="16"/>
      <color theme="0"/>
      <name val="Calibri"/>
      <family val="2"/>
      <scheme val="minor"/>
    </font>
    <font>
      <b/>
      <sz val="12"/>
      <color theme="0"/>
      <name val="Calibri"/>
      <family val="2"/>
      <scheme val="minor"/>
    </font>
    <font>
      <b/>
      <sz val="10"/>
      <color theme="1"/>
      <name val="Calibri"/>
      <family val="2"/>
      <scheme val="minor"/>
    </font>
    <font>
      <b/>
      <sz val="12"/>
      <color theme="3" tint="-0.499984740745262"/>
      <name val="Calibri"/>
      <family val="2"/>
      <scheme val="minor"/>
    </font>
    <font>
      <sz val="11"/>
      <color theme="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3" tint="-0.499984740745262"/>
        <bgColor indexed="64"/>
      </patternFill>
    </fill>
    <fill>
      <patternFill patternType="solid">
        <fgColor theme="3" tint="0.79998168889431442"/>
        <bgColor indexed="64"/>
      </patternFill>
    </fill>
  </fills>
  <borders count="2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style="double">
        <color indexed="64"/>
      </bottom>
      <diagonal/>
    </border>
    <border>
      <left style="medium">
        <color indexed="64"/>
      </left>
      <right style="thick">
        <color indexed="64"/>
      </right>
      <top style="medium">
        <color indexed="64"/>
      </top>
      <bottom style="medium">
        <color indexed="64"/>
      </bottom>
      <diagonal/>
    </border>
    <border>
      <left style="medium">
        <color indexed="64"/>
      </left>
      <right style="thick">
        <color indexed="64"/>
      </right>
      <top/>
      <bottom style="double">
        <color indexed="64"/>
      </bottom>
      <diagonal/>
    </border>
    <border>
      <left/>
      <right style="thick">
        <color indexed="64"/>
      </right>
      <top style="medium">
        <color indexed="64"/>
      </top>
      <bottom style="medium">
        <color indexed="64"/>
      </bottom>
      <diagonal/>
    </border>
    <border>
      <left style="medium">
        <color indexed="64"/>
      </left>
      <right style="thick">
        <color indexed="64"/>
      </right>
      <top/>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5">
    <xf numFmtId="0" fontId="0" fillId="0" borderId="0" xfId="0"/>
    <xf numFmtId="0" fontId="0" fillId="0" borderId="4" xfId="0" applyBorder="1" applyAlignment="1" applyProtection="1">
      <alignment horizontal="center" vertical="center"/>
    </xf>
    <xf numFmtId="164" fontId="2" fillId="0" borderId="4" xfId="0" applyNumberFormat="1" applyFont="1" applyBorder="1" applyAlignment="1" applyProtection="1">
      <alignment horizontal="center" vertical="center"/>
      <protection locked="0"/>
    </xf>
    <xf numFmtId="0" fontId="0" fillId="0" borderId="0" xfId="0"/>
    <xf numFmtId="0" fontId="2" fillId="0" borderId="0" xfId="0" applyFont="1"/>
    <xf numFmtId="0" fontId="0" fillId="0" borderId="0" xfId="0" applyBorder="1" applyProtection="1"/>
    <xf numFmtId="0" fontId="0" fillId="0" borderId="9" xfId="0" applyBorder="1" applyProtection="1"/>
    <xf numFmtId="0" fontId="0" fillId="0" borderId="8" xfId="0" applyBorder="1" applyProtection="1"/>
    <xf numFmtId="0" fontId="9" fillId="0" borderId="8" xfId="0" applyFont="1" applyBorder="1" applyProtection="1"/>
    <xf numFmtId="0" fontId="10" fillId="0" borderId="0" xfId="0" applyFont="1" applyBorder="1" applyProtection="1"/>
    <xf numFmtId="0" fontId="0" fillId="0" borderId="0" xfId="0"/>
    <xf numFmtId="0" fontId="0" fillId="0" borderId="0" xfId="0" applyProtection="1"/>
    <xf numFmtId="0" fontId="4" fillId="0" borderId="0" xfId="0" applyFont="1" applyBorder="1" applyAlignment="1" applyProtection="1">
      <alignment horizontal="center"/>
    </xf>
    <xf numFmtId="0" fontId="13" fillId="0" borderId="0" xfId="0" applyFont="1"/>
    <xf numFmtId="0" fontId="4" fillId="0" borderId="0" xfId="0" applyFont="1" applyBorder="1" applyAlignment="1" applyProtection="1"/>
    <xf numFmtId="0" fontId="10" fillId="0" borderId="0" xfId="0" applyFont="1" applyBorder="1" applyAlignment="1" applyProtection="1">
      <alignment vertical="center" wrapText="1"/>
    </xf>
    <xf numFmtId="0" fontId="4" fillId="0" borderId="0" xfId="0" applyFont="1" applyFill="1" applyBorder="1" applyAlignment="1" applyProtection="1"/>
    <xf numFmtId="0" fontId="2" fillId="0" borderId="0" xfId="0" applyFont="1" applyFill="1" applyBorder="1" applyAlignment="1"/>
    <xf numFmtId="0" fontId="0" fillId="0" borderId="0" xfId="0" applyFill="1" applyBorder="1"/>
    <xf numFmtId="0" fontId="2" fillId="0" borderId="0" xfId="0" applyFont="1" applyFill="1" applyBorder="1"/>
    <xf numFmtId="0" fontId="11" fillId="0" borderId="0" xfId="0" applyFont="1" applyBorder="1" applyAlignment="1" applyProtection="1">
      <alignment vertical="center" wrapText="1"/>
    </xf>
    <xf numFmtId="0" fontId="3" fillId="0" borderId="0" xfId="0" applyFont="1" applyAlignment="1"/>
    <xf numFmtId="0" fontId="9" fillId="0" borderId="4" xfId="0" applyFont="1" applyBorder="1" applyAlignment="1" applyProtection="1">
      <alignment horizontal="center" vertical="center"/>
    </xf>
    <xf numFmtId="0" fontId="10" fillId="0" borderId="4" xfId="0" applyFont="1" applyBorder="1" applyAlignment="1" applyProtection="1">
      <alignment horizontal="left" vertical="center" wrapText="1"/>
    </xf>
    <xf numFmtId="0" fontId="9" fillId="0" borderId="4" xfId="0" applyFont="1" applyFill="1" applyBorder="1" applyAlignment="1" applyProtection="1">
      <alignment horizontal="center" vertical="center"/>
    </xf>
    <xf numFmtId="0" fontId="9" fillId="0" borderId="8" xfId="0" applyFont="1" applyBorder="1" applyAlignment="1" applyProtection="1"/>
    <xf numFmtId="0" fontId="9" fillId="0" borderId="0" xfId="0" applyFont="1" applyBorder="1" applyAlignment="1" applyProtection="1"/>
    <xf numFmtId="165" fontId="9" fillId="0" borderId="4" xfId="0" applyNumberFormat="1" applyFont="1" applyBorder="1" applyAlignment="1" applyProtection="1">
      <alignment horizontal="center" vertical="center"/>
    </xf>
    <xf numFmtId="0" fontId="9" fillId="2" borderId="4" xfId="0" applyFont="1" applyFill="1" applyBorder="1" applyAlignment="1" applyProtection="1">
      <alignment horizontal="center" vertical="center" wrapText="1"/>
    </xf>
    <xf numFmtId="3" fontId="9" fillId="0" borderId="4" xfId="0" applyNumberFormat="1" applyFont="1" applyBorder="1" applyAlignment="1" applyProtection="1">
      <alignment horizontal="center"/>
    </xf>
    <xf numFmtId="164" fontId="9" fillId="0" borderId="4" xfId="0" applyNumberFormat="1" applyFont="1" applyBorder="1" applyAlignment="1" applyProtection="1">
      <alignment horizontal="center"/>
      <protection locked="0"/>
    </xf>
    <xf numFmtId="165" fontId="9" fillId="0" borderId="5" xfId="0" applyNumberFormat="1" applyFont="1" applyBorder="1" applyAlignment="1" applyProtection="1">
      <alignment horizontal="center" vertical="center"/>
    </xf>
    <xf numFmtId="164" fontId="9" fillId="0" borderId="2" xfId="0" applyNumberFormat="1" applyFont="1" applyBorder="1" applyAlignment="1" applyProtection="1">
      <alignment horizontal="center"/>
      <protection locked="0"/>
    </xf>
    <xf numFmtId="0" fontId="9" fillId="0" borderId="15" xfId="0" applyFont="1" applyFill="1" applyBorder="1" applyAlignment="1" applyProtection="1">
      <alignment horizontal="center" vertical="center"/>
    </xf>
    <xf numFmtId="165" fontId="9" fillId="0" borderId="15" xfId="0" applyNumberFormat="1" applyFont="1" applyBorder="1" applyAlignment="1" applyProtection="1">
      <alignment horizontal="center" vertical="center"/>
    </xf>
    <xf numFmtId="0" fontId="2" fillId="0" borderId="0" xfId="0" applyFont="1" applyProtection="1"/>
    <xf numFmtId="0" fontId="10" fillId="0" borderId="0" xfId="0" applyFont="1" applyProtection="1"/>
    <xf numFmtId="0" fontId="9" fillId="0" borderId="2" xfId="0" applyFont="1" applyBorder="1" applyAlignment="1" applyProtection="1">
      <alignment horizontal="center"/>
      <protection locked="0"/>
    </xf>
    <xf numFmtId="0" fontId="9" fillId="0" borderId="0" xfId="0" applyFont="1" applyProtection="1"/>
    <xf numFmtId="0" fontId="9" fillId="0" borderId="10" xfId="0" applyFont="1" applyBorder="1" applyAlignment="1" applyProtection="1">
      <alignment horizontal="center"/>
      <protection locked="0"/>
    </xf>
    <xf numFmtId="0" fontId="2" fillId="0" borderId="0" xfId="0" applyFont="1" applyAlignment="1" applyProtection="1">
      <alignment horizontal="left"/>
    </xf>
    <xf numFmtId="0" fontId="10" fillId="0" borderId="2" xfId="0" applyFont="1" applyBorder="1" applyProtection="1">
      <protection locked="0"/>
    </xf>
    <xf numFmtId="0" fontId="10" fillId="0" borderId="2" xfId="0" applyFont="1" applyBorder="1" applyAlignment="1" applyProtection="1">
      <alignment horizontal="center"/>
      <protection locked="0"/>
    </xf>
    <xf numFmtId="0" fontId="10" fillId="0" borderId="4" xfId="0" applyFont="1" applyFill="1" applyBorder="1" applyAlignment="1" applyProtection="1">
      <alignment horizontal="left" vertical="center" wrapText="1"/>
    </xf>
    <xf numFmtId="0" fontId="0" fillId="0" borderId="0" xfId="0"/>
    <xf numFmtId="0" fontId="9" fillId="0" borderId="7" xfId="0" applyFont="1" applyBorder="1" applyAlignment="1" applyProtection="1">
      <alignment horizontal="center" vertical="center"/>
    </xf>
    <xf numFmtId="164" fontId="2" fillId="0" borderId="6" xfId="0" applyNumberFormat="1" applyFont="1" applyBorder="1" applyAlignment="1" applyProtection="1">
      <alignment horizontal="center" vertical="center"/>
      <protection locked="0"/>
    </xf>
    <xf numFmtId="6" fontId="2" fillId="0" borderId="0" xfId="0" applyNumberFormat="1" applyFont="1" applyBorder="1" applyAlignment="1">
      <alignment horizontal="center" vertical="center"/>
    </xf>
    <xf numFmtId="0" fontId="2" fillId="2" borderId="6" xfId="0" applyFont="1" applyFill="1" applyBorder="1" applyAlignment="1" applyProtection="1">
      <alignment horizontal="center" vertical="center" wrapText="1"/>
    </xf>
    <xf numFmtId="0" fontId="9" fillId="0" borderId="0" xfId="0" applyFont="1" applyFill="1" applyBorder="1" applyAlignment="1" applyProtection="1">
      <alignment vertical="center"/>
    </xf>
    <xf numFmtId="0" fontId="9" fillId="0" borderId="3" xfId="0" applyFont="1" applyBorder="1" applyAlignment="1" applyProtection="1">
      <alignment horizontal="center" vertical="center"/>
    </xf>
    <xf numFmtId="0" fontId="9" fillId="0" borderId="2" xfId="0" applyFont="1" applyBorder="1" applyAlignment="1" applyProtection="1">
      <alignment horizontal="center" vertical="center"/>
    </xf>
    <xf numFmtId="164" fontId="2" fillId="0" borderId="18" xfId="0" applyNumberFormat="1" applyFont="1" applyBorder="1" applyAlignment="1" applyProtection="1">
      <alignment horizontal="center" vertical="center"/>
      <protection locked="0"/>
    </xf>
    <xf numFmtId="0" fontId="0" fillId="0" borderId="0" xfId="0"/>
    <xf numFmtId="0" fontId="9" fillId="0" borderId="10" xfId="0" applyFont="1" applyBorder="1" applyAlignment="1" applyProtection="1">
      <alignment horizontal="center" vertical="center"/>
    </xf>
    <xf numFmtId="0" fontId="2" fillId="2" borderId="18" xfId="0" applyFont="1" applyFill="1" applyBorder="1" applyAlignment="1" applyProtection="1">
      <alignment horizontal="center" vertical="center" wrapText="1"/>
    </xf>
    <xf numFmtId="0" fontId="9" fillId="0" borderId="0" xfId="0" applyFont="1" applyBorder="1" applyAlignment="1" applyProtection="1">
      <alignment horizontal="center" vertical="center"/>
    </xf>
    <xf numFmtId="0" fontId="9" fillId="0" borderId="5" xfId="0" applyFont="1" applyBorder="1" applyAlignment="1" applyProtection="1">
      <alignment horizontal="center" vertical="center"/>
    </xf>
    <xf numFmtId="0" fontId="10" fillId="0" borderId="5" xfId="0" applyFont="1" applyBorder="1" applyAlignment="1" applyProtection="1">
      <alignment horizontal="left" vertical="center" wrapText="1"/>
    </xf>
    <xf numFmtId="0" fontId="0" fillId="0" borderId="5" xfId="0" applyBorder="1" applyAlignment="1" applyProtection="1">
      <alignment horizontal="center" vertical="center"/>
    </xf>
    <xf numFmtId="164" fontId="2" fillId="0" borderId="5" xfId="0" applyNumberFormat="1" applyFont="1" applyBorder="1" applyAlignment="1" applyProtection="1">
      <alignment horizontal="center" vertical="center"/>
      <protection locked="0"/>
    </xf>
    <xf numFmtId="0" fontId="10" fillId="0" borderId="2" xfId="0" applyFont="1" applyFill="1" applyBorder="1" applyAlignment="1" applyProtection="1">
      <alignment horizontal="left" vertical="center" wrapText="1"/>
    </xf>
    <xf numFmtId="0" fontId="0" fillId="0" borderId="2" xfId="0" applyFill="1" applyBorder="1" applyAlignment="1" applyProtection="1">
      <alignment horizontal="center" vertical="center" wrapText="1"/>
    </xf>
    <xf numFmtId="164" fontId="2" fillId="0" borderId="19" xfId="0" applyNumberFormat="1" applyFont="1" applyFill="1" applyBorder="1" applyAlignment="1" applyProtection="1">
      <alignment horizontal="center" vertical="center"/>
      <protection locked="0"/>
    </xf>
    <xf numFmtId="0" fontId="2" fillId="4" borderId="4" xfId="0" applyFont="1" applyFill="1" applyBorder="1" applyAlignment="1" applyProtection="1">
      <alignment horizontal="center" vertical="center" wrapText="1"/>
    </xf>
    <xf numFmtId="0" fontId="2" fillId="4" borderId="20" xfId="0" applyFont="1" applyFill="1" applyBorder="1" applyAlignment="1" applyProtection="1">
      <alignment horizontal="center" vertical="center" wrapText="1"/>
    </xf>
    <xf numFmtId="0" fontId="2" fillId="4" borderId="3" xfId="0" applyFont="1" applyFill="1" applyBorder="1" applyAlignment="1" applyProtection="1">
      <alignment horizontal="center" vertical="center" wrapText="1"/>
    </xf>
    <xf numFmtId="0" fontId="10" fillId="0" borderId="6" xfId="0" applyFont="1" applyBorder="1" applyAlignment="1" applyProtection="1">
      <alignment horizontal="left" vertical="center" wrapText="1"/>
    </xf>
    <xf numFmtId="0" fontId="0" fillId="0" borderId="6" xfId="0" applyBorder="1" applyAlignment="1" applyProtection="1">
      <alignment horizontal="center" vertical="center"/>
    </xf>
    <xf numFmtId="164" fontId="2" fillId="0" borderId="6" xfId="0" applyNumberFormat="1" applyFont="1" applyFill="1" applyBorder="1" applyAlignment="1" applyProtection="1">
      <alignment horizontal="center" vertical="center"/>
      <protection locked="0"/>
    </xf>
    <xf numFmtId="164" fontId="2" fillId="0" borderId="2" xfId="0" applyNumberFormat="1" applyFont="1" applyFill="1" applyBorder="1" applyAlignment="1" applyProtection="1">
      <alignment horizontal="center" vertical="center" wrapText="1"/>
    </xf>
    <xf numFmtId="8" fontId="2" fillId="0" borderId="2" xfId="0" applyNumberFormat="1" applyFont="1" applyFill="1" applyBorder="1" applyAlignment="1" applyProtection="1">
      <alignment horizontal="center" vertical="center" wrapText="1"/>
    </xf>
    <xf numFmtId="0" fontId="2" fillId="2" borderId="23" xfId="0" applyFont="1" applyFill="1" applyBorder="1" applyAlignment="1" applyProtection="1">
      <alignment horizontal="center" vertical="center" wrapText="1"/>
    </xf>
    <xf numFmtId="4" fontId="0" fillId="0" borderId="20" xfId="0" applyNumberFormat="1" applyFill="1" applyBorder="1" applyAlignment="1" applyProtection="1">
      <alignment horizontal="center" vertical="center"/>
    </xf>
    <xf numFmtId="165" fontId="15" fillId="3" borderId="4" xfId="0" applyNumberFormat="1" applyFont="1" applyFill="1" applyBorder="1" applyAlignment="1" applyProtection="1">
      <alignment horizontal="center" vertical="center"/>
    </xf>
    <xf numFmtId="0" fontId="17" fillId="3" borderId="4" xfId="0" applyFont="1" applyFill="1" applyBorder="1" applyAlignment="1" applyProtection="1">
      <alignment horizontal="center"/>
    </xf>
    <xf numFmtId="0" fontId="1" fillId="3" borderId="20" xfId="0" applyFont="1" applyFill="1" applyBorder="1" applyAlignment="1" applyProtection="1">
      <alignment horizontal="center"/>
    </xf>
    <xf numFmtId="0" fontId="1" fillId="3" borderId="3" xfId="0" applyFont="1" applyFill="1" applyBorder="1" applyAlignment="1" applyProtection="1">
      <alignment horizontal="center"/>
    </xf>
    <xf numFmtId="0" fontId="1" fillId="3" borderId="22" xfId="0" applyFont="1" applyFill="1" applyBorder="1" applyAlignment="1" applyProtection="1">
      <alignment horizontal="center"/>
    </xf>
    <xf numFmtId="0" fontId="1" fillId="3" borderId="24" xfId="0" applyFont="1" applyFill="1" applyBorder="1" applyAlignment="1" applyProtection="1">
      <alignment horizontal="center"/>
    </xf>
    <xf numFmtId="0" fontId="17" fillId="3" borderId="3" xfId="0" applyFont="1" applyFill="1" applyBorder="1" applyAlignment="1" applyProtection="1">
      <alignment horizontal="center" vertical="center"/>
    </xf>
    <xf numFmtId="164" fontId="2" fillId="3" borderId="2" xfId="0" applyNumberFormat="1" applyFont="1" applyFill="1" applyBorder="1" applyAlignment="1" applyProtection="1">
      <alignment horizontal="center" vertical="center" wrapText="1"/>
    </xf>
    <xf numFmtId="8" fontId="2" fillId="3" borderId="2" xfId="0" applyNumberFormat="1" applyFont="1" applyFill="1" applyBorder="1" applyAlignment="1" applyProtection="1">
      <alignment horizontal="center" vertical="center" wrapText="1"/>
    </xf>
    <xf numFmtId="0" fontId="1" fillId="3" borderId="24" xfId="0" applyFont="1" applyFill="1" applyBorder="1" applyAlignment="1" applyProtection="1">
      <alignment horizontal="center" vertical="center" wrapText="1"/>
    </xf>
    <xf numFmtId="0" fontId="1" fillId="3" borderId="4" xfId="0" applyFont="1" applyFill="1" applyBorder="1" applyAlignment="1" applyProtection="1">
      <alignment horizontal="center"/>
    </xf>
    <xf numFmtId="0" fontId="1" fillId="3" borderId="4" xfId="0" applyFont="1" applyFill="1" applyBorder="1" applyAlignment="1" applyProtection="1">
      <alignment horizontal="center" vertical="center" wrapText="1"/>
    </xf>
    <xf numFmtId="0" fontId="17" fillId="3" borderId="4" xfId="0" applyFont="1" applyFill="1" applyBorder="1" applyAlignment="1" applyProtection="1">
      <alignment horizontal="center" vertical="center"/>
    </xf>
    <xf numFmtId="164" fontId="9" fillId="3" borderId="2" xfId="0" applyNumberFormat="1" applyFont="1" applyFill="1" applyBorder="1" applyAlignment="1" applyProtection="1">
      <alignment horizontal="center" vertical="center" wrapText="1"/>
    </xf>
    <xf numFmtId="8" fontId="9" fillId="3" borderId="2" xfId="0" applyNumberFormat="1"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xf>
    <xf numFmtId="0" fontId="2" fillId="0" borderId="20" xfId="0" applyFont="1" applyFill="1" applyBorder="1" applyAlignment="1" applyProtection="1">
      <alignment horizontal="center" vertical="center" wrapText="1"/>
    </xf>
    <xf numFmtId="0" fontId="1" fillId="3" borderId="2" xfId="0" applyFont="1" applyFill="1" applyBorder="1" applyAlignment="1" applyProtection="1">
      <alignment horizontal="center"/>
    </xf>
    <xf numFmtId="8" fontId="2" fillId="0" borderId="4" xfId="0" applyNumberFormat="1" applyFont="1" applyFill="1" applyBorder="1" applyAlignment="1" applyProtection="1">
      <alignment horizontal="center" vertical="center" wrapText="1"/>
      <protection locked="0"/>
    </xf>
    <xf numFmtId="8" fontId="2" fillId="0" borderId="5" xfId="0" applyNumberFormat="1" applyFont="1" applyFill="1" applyBorder="1" applyAlignment="1" applyProtection="1">
      <alignment horizontal="center" vertical="center" wrapText="1"/>
      <protection locked="0"/>
    </xf>
    <xf numFmtId="8" fontId="2" fillId="0" borderId="6" xfId="0" applyNumberFormat="1" applyFont="1" applyFill="1" applyBorder="1" applyAlignment="1" applyProtection="1">
      <alignment horizontal="center" vertical="center" wrapText="1"/>
      <protection locked="0"/>
    </xf>
    <xf numFmtId="165" fontId="2" fillId="0" borderId="6" xfId="0" applyNumberFormat="1" applyFont="1" applyFill="1" applyBorder="1" applyAlignment="1" applyProtection="1">
      <alignment horizontal="center" vertical="center"/>
    </xf>
    <xf numFmtId="165" fontId="2" fillId="0" borderId="18" xfId="0" applyNumberFormat="1" applyFont="1" applyFill="1" applyBorder="1" applyAlignment="1" applyProtection="1">
      <alignment horizontal="center" vertical="center"/>
    </xf>
    <xf numFmtId="165" fontId="2" fillId="0" borderId="4" xfId="0" applyNumberFormat="1" applyFont="1" applyFill="1" applyBorder="1" applyAlignment="1" applyProtection="1">
      <alignment horizontal="center" vertical="center"/>
    </xf>
    <xf numFmtId="165" fontId="1" fillId="3" borderId="6" xfId="0" applyNumberFormat="1" applyFont="1" applyFill="1" applyBorder="1" applyAlignment="1" applyProtection="1">
      <alignment horizontal="center" vertical="center"/>
    </xf>
    <xf numFmtId="165" fontId="2" fillId="0" borderId="21" xfId="0" applyNumberFormat="1" applyFont="1" applyFill="1" applyBorder="1" applyAlignment="1" applyProtection="1">
      <alignment horizontal="center" vertical="center"/>
    </xf>
    <xf numFmtId="165" fontId="2" fillId="0" borderId="25" xfId="0" applyNumberFormat="1" applyFont="1" applyFill="1" applyBorder="1" applyAlignment="1" applyProtection="1">
      <alignment horizontal="center" vertical="center"/>
    </xf>
    <xf numFmtId="164" fontId="2" fillId="3" borderId="2" xfId="0" applyNumberFormat="1" applyFont="1" applyFill="1" applyBorder="1" applyAlignment="1" applyProtection="1">
      <alignment horizontal="center" vertical="center"/>
    </xf>
    <xf numFmtId="165" fontId="1" fillId="3" borderId="25" xfId="0" applyNumberFormat="1" applyFont="1" applyFill="1" applyBorder="1" applyAlignment="1" applyProtection="1">
      <alignment horizontal="center" vertical="center"/>
    </xf>
    <xf numFmtId="164" fontId="2" fillId="0" borderId="2" xfId="0" applyNumberFormat="1" applyFont="1" applyFill="1" applyBorder="1" applyAlignment="1" applyProtection="1">
      <alignment horizontal="center" vertical="center"/>
    </xf>
    <xf numFmtId="165" fontId="2" fillId="0" borderId="2" xfId="0" applyNumberFormat="1" applyFont="1" applyFill="1" applyBorder="1" applyAlignment="1" applyProtection="1">
      <alignment horizontal="center" vertical="center"/>
    </xf>
    <xf numFmtId="6" fontId="2" fillId="0" borderId="0" xfId="0" applyNumberFormat="1" applyFont="1" applyBorder="1" applyAlignment="1" applyProtection="1">
      <alignment horizontal="center" vertical="center"/>
    </xf>
    <xf numFmtId="165" fontId="2" fillId="0" borderId="4" xfId="0" applyNumberFormat="1" applyFont="1" applyBorder="1" applyAlignment="1" applyProtection="1">
      <alignment horizontal="center" vertical="center"/>
    </xf>
    <xf numFmtId="165" fontId="2" fillId="0" borderId="5" xfId="0" applyNumberFormat="1" applyFont="1" applyBorder="1" applyAlignment="1" applyProtection="1">
      <alignment horizontal="center" vertical="center"/>
    </xf>
    <xf numFmtId="165" fontId="9" fillId="0" borderId="4" xfId="0" applyNumberFormat="1" applyFont="1" applyFill="1" applyBorder="1" applyAlignment="1" applyProtection="1">
      <alignment horizontal="center" vertical="center"/>
    </xf>
    <xf numFmtId="164" fontId="9" fillId="3" borderId="2" xfId="0" applyNumberFormat="1" applyFont="1" applyFill="1" applyBorder="1" applyAlignment="1" applyProtection="1">
      <alignment horizontal="center" vertical="center"/>
    </xf>
    <xf numFmtId="0" fontId="0" fillId="0" borderId="8" xfId="0" applyBorder="1" applyAlignment="1" applyProtection="1">
      <alignment horizontal="center" vertical="center" wrapText="1"/>
    </xf>
    <xf numFmtId="0" fontId="0" fillId="0" borderId="1" xfId="0" applyBorder="1" applyAlignment="1" applyProtection="1">
      <alignment horizontal="center" vertical="center" wrapText="1"/>
    </xf>
    <xf numFmtId="165" fontId="2" fillId="0" borderId="7" xfId="0" applyNumberFormat="1" applyFont="1" applyFill="1" applyBorder="1" applyAlignment="1" applyProtection="1">
      <alignment horizontal="center" vertical="center"/>
    </xf>
    <xf numFmtId="165" fontId="2" fillId="0" borderId="9" xfId="0" applyNumberFormat="1" applyFont="1" applyFill="1" applyBorder="1" applyAlignment="1" applyProtection="1">
      <alignment horizontal="center" vertical="center"/>
    </xf>
    <xf numFmtId="0" fontId="2" fillId="4" borderId="5" xfId="0" applyFont="1" applyFill="1" applyBorder="1" applyAlignment="1" applyProtection="1">
      <alignment horizontal="center" vertical="center" wrapText="1"/>
    </xf>
    <xf numFmtId="164" fontId="2" fillId="0" borderId="26" xfId="0" applyNumberFormat="1" applyFont="1" applyBorder="1" applyAlignment="1" applyProtection="1">
      <alignment horizontal="center" vertical="center"/>
      <protection locked="0"/>
    </xf>
    <xf numFmtId="164" fontId="2" fillId="0" borderId="1" xfId="0" applyNumberFormat="1" applyFont="1" applyBorder="1" applyAlignment="1" applyProtection="1">
      <alignment horizontal="center" vertical="center"/>
      <protection locked="0"/>
    </xf>
    <xf numFmtId="164" fontId="2" fillId="0" borderId="8" xfId="0" applyNumberFormat="1" applyFont="1" applyBorder="1" applyAlignment="1" applyProtection="1">
      <alignment horizontal="center" vertical="center"/>
      <protection locked="0"/>
    </xf>
    <xf numFmtId="164" fontId="2" fillId="0" borderId="7" xfId="0" applyNumberFormat="1" applyFont="1" applyFill="1" applyBorder="1" applyAlignment="1" applyProtection="1">
      <alignment horizontal="center" vertical="center"/>
      <protection locked="0"/>
    </xf>
    <xf numFmtId="164" fontId="2" fillId="0" borderId="9" xfId="0" applyNumberFormat="1"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wrapText="1"/>
    </xf>
    <xf numFmtId="165" fontId="2" fillId="0" borderId="26" xfId="0" applyNumberFormat="1" applyFont="1" applyFill="1" applyBorder="1" applyAlignment="1" applyProtection="1">
      <alignment horizontal="center" vertical="center"/>
    </xf>
    <xf numFmtId="0" fontId="4" fillId="0" borderId="0" xfId="0" applyFont="1" applyAlignment="1">
      <alignment horizontal="center"/>
    </xf>
    <xf numFmtId="0" fontId="3" fillId="0" borderId="0" xfId="0" applyFont="1" applyAlignment="1">
      <alignment horizontal="center"/>
    </xf>
    <xf numFmtId="0" fontId="0" fillId="0" borderId="0" xfId="0" applyAlignment="1">
      <alignment horizontal="left"/>
    </xf>
    <xf numFmtId="0" fontId="5" fillId="0" borderId="0" xfId="0" applyFont="1" applyAlignment="1">
      <alignment horizontal="left" vertical="center" wrapText="1"/>
    </xf>
    <xf numFmtId="0" fontId="0" fillId="0" borderId="0" xfId="0" applyAlignment="1">
      <alignment vertical="center"/>
    </xf>
    <xf numFmtId="0" fontId="4" fillId="0" borderId="10" xfId="0" applyFont="1" applyBorder="1" applyAlignment="1">
      <alignment horizontal="center"/>
    </xf>
    <xf numFmtId="0" fontId="3" fillId="0" borderId="0" xfId="0" applyFont="1" applyAlignment="1">
      <alignment horizontal="left"/>
    </xf>
    <xf numFmtId="0" fontId="5" fillId="0" borderId="0" xfId="0" applyFont="1" applyAlignment="1">
      <alignment horizontal="left"/>
    </xf>
    <xf numFmtId="0" fontId="6" fillId="0" borderId="0" xfId="0" applyFont="1" applyAlignment="1">
      <alignment horizontal="left"/>
    </xf>
    <xf numFmtId="0" fontId="7" fillId="0" borderId="0" xfId="0" applyFont="1" applyAlignment="1">
      <alignment horizontal="left" vertical="center" wrapText="1"/>
    </xf>
    <xf numFmtId="0" fontId="16" fillId="3" borderId="11"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6" fillId="3" borderId="13" xfId="0" applyFont="1" applyFill="1" applyBorder="1" applyAlignment="1">
      <alignment horizontal="center" vertical="center" wrapText="1"/>
    </xf>
    <xf numFmtId="0" fontId="16" fillId="3" borderId="14"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2" fillId="0" borderId="0" xfId="0" applyFont="1" applyAlignment="1">
      <alignment horizontal="left" vertical="center" wrapText="1"/>
    </xf>
    <xf numFmtId="0" fontId="6" fillId="0" borderId="0" xfId="0" applyFont="1" applyAlignment="1">
      <alignment horizontal="left" wrapText="1"/>
    </xf>
    <xf numFmtId="0" fontId="0" fillId="0" borderId="0" xfId="0"/>
    <xf numFmtId="0" fontId="2" fillId="3" borderId="8"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3" xfId="0" applyFont="1" applyFill="1" applyBorder="1" applyAlignment="1">
      <alignment horizontal="center" vertical="center"/>
    </xf>
    <xf numFmtId="0" fontId="19" fillId="0" borderId="16" xfId="0" applyFont="1" applyFill="1" applyBorder="1" applyAlignment="1">
      <alignment horizontal="center" vertical="center"/>
    </xf>
    <xf numFmtId="0" fontId="19" fillId="0" borderId="17" xfId="0" applyFont="1" applyFill="1" applyBorder="1" applyAlignment="1">
      <alignment horizontal="center" vertical="center"/>
    </xf>
    <xf numFmtId="165" fontId="19" fillId="0" borderId="1" xfId="0" applyNumberFormat="1" applyFont="1" applyFill="1" applyBorder="1" applyAlignment="1" applyProtection="1">
      <alignment horizontal="center" vertical="center"/>
      <protection locked="0"/>
    </xf>
    <xf numFmtId="165" fontId="19" fillId="0" borderId="3" xfId="0" applyNumberFormat="1" applyFont="1" applyFill="1" applyBorder="1" applyAlignment="1" applyProtection="1">
      <alignment horizontal="center" vertical="center"/>
      <protection locked="0"/>
    </xf>
    <xf numFmtId="0" fontId="15" fillId="3" borderId="1" xfId="0" applyFont="1" applyFill="1" applyBorder="1" applyAlignment="1" applyProtection="1">
      <alignment horizontal="center"/>
    </xf>
    <xf numFmtId="0" fontId="15" fillId="3" borderId="2" xfId="0" applyFont="1" applyFill="1" applyBorder="1" applyAlignment="1" applyProtection="1">
      <alignment horizontal="center"/>
    </xf>
    <xf numFmtId="0" fontId="15" fillId="3" borderId="3" xfId="0" applyFont="1" applyFill="1" applyBorder="1" applyAlignment="1" applyProtection="1">
      <alignment horizontal="center"/>
    </xf>
    <xf numFmtId="0" fontId="4" fillId="0" borderId="8" xfId="0" applyFont="1" applyBorder="1" applyAlignment="1" applyProtection="1">
      <alignment horizontal="center"/>
    </xf>
    <xf numFmtId="0" fontId="4" fillId="0" borderId="0" xfId="0" applyFont="1" applyBorder="1" applyAlignment="1" applyProtection="1">
      <alignment horizontal="center"/>
    </xf>
    <xf numFmtId="0" fontId="4" fillId="0" borderId="9" xfId="0" applyFont="1" applyBorder="1" applyAlignment="1" applyProtection="1">
      <alignment horizontal="center"/>
    </xf>
    <xf numFmtId="0" fontId="11" fillId="0" borderId="14" xfId="0" applyFont="1" applyBorder="1" applyAlignment="1" applyProtection="1">
      <alignment horizontal="left" vertical="center" wrapText="1"/>
    </xf>
    <xf numFmtId="0" fontId="11" fillId="0" borderId="10" xfId="0" applyFont="1" applyBorder="1" applyAlignment="1" applyProtection="1">
      <alignment horizontal="left" vertical="center" wrapText="1"/>
    </xf>
    <xf numFmtId="0" fontId="11" fillId="0" borderId="7" xfId="0" applyFont="1" applyBorder="1" applyAlignment="1" applyProtection="1">
      <alignment horizontal="left" vertical="center" wrapText="1"/>
    </xf>
    <xf numFmtId="0" fontId="17" fillId="3" borderId="1" xfId="0" applyFont="1" applyFill="1" applyBorder="1" applyAlignment="1">
      <alignment horizontal="center"/>
    </xf>
    <xf numFmtId="0" fontId="17" fillId="3" borderId="3" xfId="0" applyFont="1" applyFill="1" applyBorder="1" applyAlignment="1">
      <alignment horizontal="center"/>
    </xf>
    <xf numFmtId="0" fontId="0" fillId="3" borderId="3" xfId="0" applyFill="1" applyBorder="1"/>
    <xf numFmtId="0" fontId="9" fillId="2" borderId="2" xfId="0" applyFont="1" applyFill="1" applyBorder="1" applyAlignment="1" applyProtection="1">
      <alignment horizontal="center" vertical="center" wrapText="1"/>
    </xf>
    <xf numFmtId="0" fontId="0" fillId="0" borderId="3" xfId="0" applyBorder="1" applyProtection="1"/>
    <xf numFmtId="0" fontId="17" fillId="3" borderId="2" xfId="0" applyFont="1" applyFill="1" applyBorder="1" applyAlignment="1" applyProtection="1">
      <alignment horizontal="center" vertical="center" wrapText="1"/>
    </xf>
    <xf numFmtId="0" fontId="15" fillId="3" borderId="5" xfId="0" applyFont="1" applyFill="1" applyBorder="1" applyAlignment="1" applyProtection="1">
      <alignment horizontal="center" vertical="center" textRotation="90"/>
    </xf>
    <xf numFmtId="0" fontId="15" fillId="3" borderId="18" xfId="0" applyFont="1" applyFill="1" applyBorder="1" applyAlignment="1" applyProtection="1">
      <alignment horizontal="center" vertical="center" textRotation="90"/>
    </xf>
    <xf numFmtId="0" fontId="15" fillId="3" borderId="6" xfId="0" applyFont="1" applyFill="1" applyBorder="1" applyAlignment="1" applyProtection="1">
      <alignment horizontal="center" vertical="center" textRotation="90"/>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0" borderId="3" xfId="0" applyFont="1" applyBorder="1" applyAlignment="1" applyProtection="1">
      <alignment horizontal="left" vertical="center" wrapText="1"/>
    </xf>
    <xf numFmtId="0" fontId="1" fillId="3" borderId="2" xfId="0" applyFont="1" applyFill="1" applyBorder="1" applyAlignment="1" applyProtection="1">
      <alignment horizontal="center"/>
    </xf>
    <xf numFmtId="0" fontId="20" fillId="3" borderId="3" xfId="0" applyFont="1" applyFill="1" applyBorder="1" applyProtection="1"/>
    <xf numFmtId="0" fontId="15" fillId="3" borderId="1" xfId="0" applyFont="1" applyFill="1" applyBorder="1" applyAlignment="1" applyProtection="1">
      <alignment horizontal="center" vertical="center"/>
    </xf>
    <xf numFmtId="0" fontId="15" fillId="3" borderId="3" xfId="0" applyFont="1" applyFill="1" applyBorder="1" applyAlignment="1" applyProtection="1">
      <alignment horizontal="center" vertical="center"/>
    </xf>
    <xf numFmtId="0" fontId="15" fillId="3" borderId="2"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0" fontId="17" fillId="3" borderId="3"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0" fontId="9" fillId="3" borderId="2" xfId="0" applyFont="1" applyFill="1" applyBorder="1" applyAlignment="1" applyProtection="1">
      <alignment horizontal="center" vertical="center"/>
    </xf>
    <xf numFmtId="0" fontId="9" fillId="3" borderId="10" xfId="0" applyFont="1" applyFill="1" applyBorder="1" applyAlignment="1" applyProtection="1">
      <alignment horizontal="center" vertical="center"/>
    </xf>
    <xf numFmtId="0" fontId="9" fillId="3" borderId="3" xfId="0" applyFont="1" applyFill="1" applyBorder="1" applyAlignment="1" applyProtection="1">
      <alignment horizontal="center" vertical="center"/>
    </xf>
    <xf numFmtId="0" fontId="2" fillId="0" borderId="0" xfId="0" applyFont="1" applyAlignment="1">
      <alignment horizontal="center" wrapText="1"/>
    </xf>
    <xf numFmtId="0" fontId="10" fillId="0" borderId="1" xfId="0" applyFont="1" applyBorder="1" applyAlignment="1" applyProtection="1">
      <alignment horizontal="center"/>
    </xf>
    <xf numFmtId="0" fontId="10" fillId="0" borderId="2" xfId="0" applyFont="1" applyBorder="1" applyAlignment="1" applyProtection="1">
      <alignment horizontal="center"/>
    </xf>
    <xf numFmtId="0" fontId="10" fillId="0" borderId="3" xfId="0" applyFont="1" applyBorder="1" applyAlignment="1" applyProtection="1">
      <alignment horizontal="center"/>
    </xf>
    <xf numFmtId="0" fontId="15" fillId="3" borderId="0" xfId="0" applyFont="1" applyFill="1" applyAlignment="1" applyProtection="1">
      <alignment horizontal="center" vertical="center" wrapText="1"/>
    </xf>
    <xf numFmtId="0" fontId="9" fillId="0" borderId="0" xfId="0" applyFont="1" applyBorder="1" applyAlignment="1" applyProtection="1">
      <alignment horizontal="left" vertical="center" wrapText="1"/>
    </xf>
    <xf numFmtId="0" fontId="17" fillId="3" borderId="11" xfId="0" applyFont="1" applyFill="1" applyBorder="1" applyAlignment="1" applyProtection="1">
      <alignment horizontal="center" vertical="center"/>
    </xf>
    <xf numFmtId="0" fontId="17" fillId="3" borderId="12" xfId="0" applyFont="1" applyFill="1" applyBorder="1" applyAlignment="1" applyProtection="1">
      <alignment horizontal="center" vertical="center"/>
    </xf>
    <xf numFmtId="0" fontId="17" fillId="3" borderId="13" xfId="0" applyFont="1" applyFill="1" applyBorder="1" applyAlignment="1" applyProtection="1">
      <alignment horizontal="center" vertical="center"/>
    </xf>
    <xf numFmtId="0" fontId="9" fillId="2" borderId="8" xfId="0" applyFont="1" applyFill="1" applyBorder="1" applyAlignment="1" applyProtection="1">
      <alignment horizontal="center" vertical="center" wrapText="1"/>
    </xf>
    <xf numFmtId="0" fontId="9" fillId="2" borderId="0" xfId="0" applyFont="1" applyFill="1" applyBorder="1" applyAlignment="1" applyProtection="1">
      <alignment horizontal="center" vertical="center" wrapText="1"/>
    </xf>
    <xf numFmtId="0" fontId="9" fillId="2" borderId="9" xfId="0" applyFont="1" applyFill="1" applyBorder="1" applyAlignment="1" applyProtection="1">
      <alignment horizontal="center" vertical="center" wrapText="1"/>
    </xf>
    <xf numFmtId="0" fontId="17" fillId="3" borderId="11" xfId="0" applyFont="1" applyFill="1" applyBorder="1" applyAlignment="1" applyProtection="1">
      <alignment horizontal="center" vertical="center" textRotation="90"/>
    </xf>
    <xf numFmtId="0" fontId="17" fillId="3" borderId="12" xfId="0" applyFont="1" applyFill="1" applyBorder="1" applyAlignment="1" applyProtection="1">
      <alignment horizontal="center" vertical="center" textRotation="90"/>
    </xf>
    <xf numFmtId="0" fontId="17" fillId="3" borderId="13" xfId="0" applyFont="1" applyFill="1" applyBorder="1" applyAlignment="1" applyProtection="1">
      <alignment horizontal="center" vertical="center" textRotation="90"/>
    </xf>
    <xf numFmtId="0" fontId="9" fillId="0" borderId="15" xfId="0" applyFont="1" applyBorder="1" applyAlignment="1" applyProtection="1">
      <alignment horizontal="center"/>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0" borderId="3" xfId="0" applyFont="1" applyBorder="1" applyAlignment="1" applyProtection="1">
      <alignment horizontal="left" vertical="center"/>
    </xf>
    <xf numFmtId="0" fontId="9" fillId="0" borderId="0" xfId="0" applyFont="1" applyAlignment="1" applyProtection="1">
      <alignment horizontal="left"/>
    </xf>
    <xf numFmtId="0" fontId="9" fillId="0" borderId="12" xfId="0" applyFont="1" applyBorder="1" applyAlignment="1" applyProtection="1">
      <alignment horizontal="left"/>
    </xf>
    <xf numFmtId="0" fontId="16" fillId="3" borderId="0" xfId="0" applyFont="1" applyFill="1" applyAlignment="1" applyProtection="1">
      <alignment horizontal="center" vertical="center"/>
    </xf>
    <xf numFmtId="0" fontId="4" fillId="0" borderId="0" xfId="0" applyFont="1" applyAlignment="1" applyProtection="1">
      <alignment horizontal="center" vertical="center"/>
    </xf>
    <xf numFmtId="0" fontId="15" fillId="3" borderId="1" xfId="0" applyFont="1" applyFill="1" applyBorder="1" applyAlignment="1" applyProtection="1">
      <alignment horizontal="center" vertical="center" wrapText="1"/>
    </xf>
    <xf numFmtId="0" fontId="15" fillId="3" borderId="2" xfId="0" applyFont="1" applyFill="1" applyBorder="1" applyAlignment="1" applyProtection="1">
      <alignment horizontal="center" vertical="center" wrapText="1"/>
    </xf>
    <xf numFmtId="0" fontId="15" fillId="3" borderId="3" xfId="0" applyFont="1" applyFill="1" applyBorder="1" applyAlignment="1" applyProtection="1">
      <alignment horizontal="center" vertical="center" wrapText="1"/>
    </xf>
    <xf numFmtId="0" fontId="18" fillId="0" borderId="0" xfId="0" applyFont="1" applyBorder="1" applyAlignment="1" applyProtection="1">
      <alignment horizontal="center"/>
    </xf>
    <xf numFmtId="0" fontId="9" fillId="0" borderId="10" xfId="0" applyFont="1" applyBorder="1" applyAlignment="1" applyProtection="1">
      <alignment horizontal="left"/>
      <protection locked="0"/>
    </xf>
    <xf numFmtId="0" fontId="9" fillId="0" borderId="2" xfId="0" applyFont="1" applyBorder="1" applyAlignment="1" applyProtection="1">
      <alignment horizontal="left"/>
      <protection locked="0"/>
    </xf>
    <xf numFmtId="0" fontId="9" fillId="0" borderId="2" xfId="0" applyFont="1" applyBorder="1" applyAlignment="1" applyProtection="1">
      <alignment horizontal="center"/>
      <protection locked="0"/>
    </xf>
    <xf numFmtId="0" fontId="10" fillId="0" borderId="10" xfId="0" applyFont="1" applyBorder="1" applyAlignment="1" applyProtection="1">
      <alignment horizontal="left"/>
    </xf>
    <xf numFmtId="0" fontId="9" fillId="0" borderId="0" xfId="0" applyFont="1" applyAlignment="1" applyProtection="1">
      <alignment horizontal="left" wrapText="1"/>
    </xf>
    <xf numFmtId="0" fontId="9" fillId="0" borderId="0" xfId="0" applyFont="1" applyBorder="1" applyAlignment="1" applyProtection="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4:L28"/>
  <sheetViews>
    <sheetView tabSelected="1" zoomScaleNormal="100" workbookViewId="0">
      <selection activeCell="A11" sqref="A11:K12"/>
    </sheetView>
  </sheetViews>
  <sheetFormatPr defaultRowHeight="14.4"/>
  <cols>
    <col min="11" max="11" width="18.109375" customWidth="1"/>
  </cols>
  <sheetData>
    <row r="4" spans="1:12" ht="21">
      <c r="A4" s="124" t="s">
        <v>8</v>
      </c>
      <c r="B4" s="124"/>
      <c r="C4" s="124"/>
      <c r="D4" s="124"/>
      <c r="E4" s="124"/>
      <c r="F4" s="124"/>
      <c r="G4" s="124"/>
      <c r="H4" s="124"/>
      <c r="I4" s="124"/>
      <c r="J4" s="124"/>
      <c r="K4" s="124"/>
      <c r="L4" s="21"/>
    </row>
    <row r="5" spans="1:12" ht="21">
      <c r="A5" s="124"/>
      <c r="B5" s="124"/>
      <c r="C5" s="124"/>
      <c r="D5" s="124"/>
      <c r="E5" s="124"/>
      <c r="F5" s="124"/>
      <c r="G5" s="124"/>
      <c r="H5" s="124"/>
      <c r="I5" s="124"/>
      <c r="J5" s="124"/>
      <c r="K5" s="124"/>
    </row>
    <row r="6" spans="1:12">
      <c r="A6" s="125"/>
      <c r="B6" s="125"/>
      <c r="C6" s="125"/>
      <c r="D6" s="125"/>
      <c r="E6" s="125"/>
      <c r="F6" s="125"/>
      <c r="G6" s="125"/>
      <c r="H6" s="125"/>
      <c r="I6" s="125"/>
      <c r="J6" s="125"/>
      <c r="K6" s="125"/>
    </row>
    <row r="7" spans="1:12" ht="21">
      <c r="A7" s="124" t="s">
        <v>12</v>
      </c>
      <c r="B7" s="124"/>
      <c r="C7" s="124"/>
      <c r="D7" s="124"/>
      <c r="E7" s="124"/>
      <c r="F7" s="124"/>
      <c r="G7" s="124"/>
      <c r="H7" s="124"/>
      <c r="I7" s="124"/>
      <c r="J7" s="124"/>
      <c r="K7" s="124"/>
      <c r="L7" s="21"/>
    </row>
    <row r="8" spans="1:12" ht="21">
      <c r="A8" s="123" t="s">
        <v>9</v>
      </c>
      <c r="B8" s="123"/>
      <c r="C8" s="123"/>
      <c r="D8" s="123"/>
      <c r="E8" s="123"/>
      <c r="F8" s="123"/>
      <c r="G8" s="123"/>
      <c r="H8" s="123"/>
      <c r="I8" s="123"/>
      <c r="J8" s="123"/>
      <c r="K8" s="123"/>
      <c r="L8" s="21"/>
    </row>
    <row r="9" spans="1:12" ht="18">
      <c r="A9" s="123" t="s">
        <v>24</v>
      </c>
      <c r="B9" s="123"/>
      <c r="C9" s="123"/>
      <c r="D9" s="123"/>
      <c r="E9" s="123"/>
      <c r="F9" s="123"/>
      <c r="G9" s="123"/>
      <c r="H9" s="123"/>
      <c r="I9" s="123"/>
      <c r="J9" s="123"/>
      <c r="K9" s="123"/>
    </row>
    <row r="10" spans="1:12" ht="18.600000000000001" thickBot="1">
      <c r="A10" s="128" t="s">
        <v>116</v>
      </c>
      <c r="B10" s="128"/>
      <c r="C10" s="128"/>
      <c r="D10" s="128"/>
      <c r="E10" s="128"/>
      <c r="F10" s="128"/>
      <c r="G10" s="128"/>
      <c r="H10" s="128"/>
      <c r="I10" s="128"/>
      <c r="J10" s="128"/>
      <c r="K10" s="128"/>
    </row>
    <row r="11" spans="1:12" ht="21" customHeight="1">
      <c r="A11" s="133" t="s">
        <v>38</v>
      </c>
      <c r="B11" s="134"/>
      <c r="C11" s="134"/>
      <c r="D11" s="134"/>
      <c r="E11" s="134"/>
      <c r="F11" s="134"/>
      <c r="G11" s="134"/>
      <c r="H11" s="134"/>
      <c r="I11" s="134"/>
      <c r="J11" s="134"/>
      <c r="K11" s="135"/>
    </row>
    <row r="12" spans="1:12" ht="21" customHeight="1" thickBot="1">
      <c r="A12" s="136"/>
      <c r="B12" s="137"/>
      <c r="C12" s="137"/>
      <c r="D12" s="137"/>
      <c r="E12" s="137"/>
      <c r="F12" s="137"/>
      <c r="G12" s="137"/>
      <c r="H12" s="137"/>
      <c r="I12" s="137"/>
      <c r="J12" s="137"/>
      <c r="K12" s="138"/>
    </row>
    <row r="13" spans="1:12" ht="21">
      <c r="A13" s="129"/>
      <c r="B13" s="129"/>
      <c r="C13" s="129"/>
      <c r="D13" s="129"/>
      <c r="E13" s="129"/>
      <c r="F13" s="129"/>
      <c r="G13" s="129"/>
      <c r="H13" s="129"/>
      <c r="I13" s="129"/>
      <c r="J13" s="129"/>
      <c r="K13" s="129"/>
    </row>
    <row r="14" spans="1:12">
      <c r="A14" s="125"/>
      <c r="B14" s="125"/>
      <c r="C14" s="125"/>
      <c r="D14" s="125"/>
      <c r="E14" s="125"/>
      <c r="F14" s="125"/>
      <c r="G14" s="125"/>
      <c r="H14" s="125"/>
      <c r="I14" s="125"/>
      <c r="J14" s="125"/>
      <c r="K14" s="125"/>
    </row>
    <row r="15" spans="1:12" ht="18">
      <c r="A15" s="130" t="s">
        <v>10</v>
      </c>
      <c r="B15" s="131"/>
      <c r="C15" s="131"/>
      <c r="D15" s="131"/>
      <c r="E15" s="131"/>
      <c r="F15" s="131"/>
      <c r="G15" s="131"/>
      <c r="H15" s="131"/>
      <c r="I15" s="131"/>
      <c r="J15" s="131"/>
      <c r="K15" s="131"/>
    </row>
    <row r="16" spans="1:12" ht="18">
      <c r="A16" s="131"/>
      <c r="B16" s="131"/>
      <c r="C16" s="131"/>
      <c r="D16" s="131"/>
      <c r="E16" s="131"/>
      <c r="F16" s="131"/>
      <c r="G16" s="131"/>
      <c r="H16" s="131"/>
      <c r="I16" s="131"/>
      <c r="J16" s="131"/>
      <c r="K16" s="131"/>
    </row>
    <row r="17" spans="1:11" ht="26.25" customHeight="1">
      <c r="A17" s="131" t="s">
        <v>73</v>
      </c>
      <c r="B17" s="131"/>
      <c r="C17" s="131"/>
      <c r="D17" s="131"/>
      <c r="E17" s="131"/>
      <c r="F17" s="131"/>
      <c r="G17" s="131"/>
      <c r="H17" s="131"/>
      <c r="I17" s="131"/>
      <c r="J17" s="131"/>
      <c r="K17" s="131"/>
    </row>
    <row r="18" spans="1:11" ht="18">
      <c r="A18" s="131"/>
      <c r="B18" s="131"/>
      <c r="C18" s="131"/>
      <c r="D18" s="131"/>
      <c r="E18" s="131"/>
      <c r="F18" s="131"/>
      <c r="G18" s="131"/>
      <c r="H18" s="131"/>
      <c r="I18" s="131"/>
      <c r="J18" s="131"/>
      <c r="K18" s="131"/>
    </row>
    <row r="19" spans="1:11" ht="55.2" customHeight="1">
      <c r="A19" s="132" t="s">
        <v>83</v>
      </c>
      <c r="B19" s="127"/>
      <c r="C19" s="127"/>
      <c r="D19" s="127"/>
      <c r="E19" s="127"/>
      <c r="F19" s="127"/>
      <c r="G19" s="127"/>
      <c r="H19" s="127"/>
      <c r="I19" s="127"/>
      <c r="J19" s="127"/>
      <c r="K19" s="127"/>
    </row>
    <row r="20" spans="1:11" ht="18">
      <c r="A20" s="131"/>
      <c r="B20" s="131"/>
      <c r="C20" s="131"/>
      <c r="D20" s="131"/>
      <c r="E20" s="131"/>
      <c r="F20" s="131"/>
      <c r="G20" s="131"/>
      <c r="H20" s="131"/>
      <c r="I20" s="131"/>
      <c r="J20" s="131"/>
      <c r="K20" s="131"/>
    </row>
    <row r="21" spans="1:11" ht="169.8" customHeight="1">
      <c r="A21" s="126" t="s">
        <v>113</v>
      </c>
      <c r="B21" s="127"/>
      <c r="C21" s="127"/>
      <c r="D21" s="127"/>
      <c r="E21" s="127"/>
      <c r="F21" s="127"/>
      <c r="G21" s="127"/>
      <c r="H21" s="127"/>
      <c r="I21" s="127"/>
      <c r="J21" s="127"/>
      <c r="K21" s="127"/>
    </row>
    <row r="22" spans="1:11" ht="18">
      <c r="A22" s="140"/>
      <c r="B22" s="140"/>
      <c r="C22" s="140"/>
      <c r="D22" s="140"/>
      <c r="E22" s="140"/>
      <c r="F22" s="140"/>
      <c r="G22" s="140"/>
      <c r="H22" s="140"/>
      <c r="I22" s="140"/>
      <c r="J22" s="140"/>
      <c r="K22" s="140"/>
    </row>
    <row r="23" spans="1:11" ht="100.5" customHeight="1">
      <c r="A23" s="132" t="s">
        <v>75</v>
      </c>
      <c r="B23" s="132"/>
      <c r="C23" s="132"/>
      <c r="D23" s="132"/>
      <c r="E23" s="132"/>
      <c r="F23" s="132"/>
      <c r="G23" s="132"/>
      <c r="H23" s="132"/>
      <c r="I23" s="132"/>
      <c r="J23" s="132"/>
      <c r="K23" s="132"/>
    </row>
    <row r="24" spans="1:11" ht="18">
      <c r="A24" s="131"/>
      <c r="B24" s="131"/>
      <c r="C24" s="131"/>
      <c r="D24" s="131"/>
      <c r="E24" s="131"/>
      <c r="F24" s="131"/>
      <c r="G24" s="131"/>
      <c r="H24" s="131"/>
      <c r="I24" s="131"/>
      <c r="J24" s="131"/>
      <c r="K24" s="131"/>
    </row>
    <row r="25" spans="1:11" ht="100.5" customHeight="1">
      <c r="A25" s="132" t="s">
        <v>76</v>
      </c>
      <c r="B25" s="141"/>
      <c r="C25" s="141"/>
      <c r="D25" s="141"/>
      <c r="E25" s="141"/>
      <c r="F25" s="141"/>
      <c r="G25" s="141"/>
      <c r="H25" s="141"/>
      <c r="I25" s="141"/>
      <c r="J25" s="141"/>
      <c r="K25" s="141"/>
    </row>
    <row r="26" spans="1:11">
      <c r="A26" s="125"/>
      <c r="B26" s="125"/>
      <c r="C26" s="125"/>
      <c r="D26" s="125"/>
      <c r="E26" s="125"/>
      <c r="F26" s="125"/>
      <c r="G26" s="125"/>
      <c r="H26" s="125"/>
      <c r="I26" s="125"/>
      <c r="J26" s="125"/>
      <c r="K26" s="125"/>
    </row>
    <row r="27" spans="1:11">
      <c r="A27" s="4" t="s">
        <v>11</v>
      </c>
    </row>
    <row r="28" spans="1:11" ht="51" customHeight="1">
      <c r="A28" s="139" t="s">
        <v>39</v>
      </c>
      <c r="B28" s="139"/>
      <c r="C28" s="139"/>
      <c r="D28" s="139"/>
      <c r="E28" s="139"/>
      <c r="F28" s="139"/>
      <c r="G28" s="139"/>
      <c r="H28" s="139"/>
      <c r="I28" s="139"/>
      <c r="J28" s="139"/>
      <c r="K28" s="139"/>
    </row>
  </sheetData>
  <sheetProtection password="C13B" sheet="1" objects="1" scenarios="1"/>
  <mergeCells count="23">
    <mergeCell ref="A26:K26"/>
    <mergeCell ref="A28:K28"/>
    <mergeCell ref="A22:K22"/>
    <mergeCell ref="A23:K23"/>
    <mergeCell ref="A24:K24"/>
    <mergeCell ref="A25:K25"/>
    <mergeCell ref="A21:K21"/>
    <mergeCell ref="A10:K10"/>
    <mergeCell ref="A13:K13"/>
    <mergeCell ref="A14:K14"/>
    <mergeCell ref="A15:K15"/>
    <mergeCell ref="A16:K16"/>
    <mergeCell ref="A17:K17"/>
    <mergeCell ref="A18:K18"/>
    <mergeCell ref="A19:K19"/>
    <mergeCell ref="A20:K20"/>
    <mergeCell ref="A11:K12"/>
    <mergeCell ref="A9:K9"/>
    <mergeCell ref="A4:K4"/>
    <mergeCell ref="A5:K5"/>
    <mergeCell ref="A6:K6"/>
    <mergeCell ref="A7:K7"/>
    <mergeCell ref="A8:K8"/>
  </mergeCells>
  <printOptions horizontalCentered="1"/>
  <pageMargins left="0.45" right="0.45" top="0.5" bottom="0.5" header="0.3" footer="0.3"/>
  <pageSetup scale="75" orientation="portrait" r:id="rId1"/>
</worksheet>
</file>

<file path=xl/worksheets/sheet2.xml><?xml version="1.0" encoding="utf-8"?>
<worksheet xmlns="http://schemas.openxmlformats.org/spreadsheetml/2006/main" xmlns:r="http://schemas.openxmlformats.org/officeDocument/2006/relationships">
  <dimension ref="A1:K10"/>
  <sheetViews>
    <sheetView zoomScaleNormal="100" workbookViewId="0">
      <selection activeCell="D9" sqref="D9:E9"/>
    </sheetView>
  </sheetViews>
  <sheetFormatPr defaultRowHeight="14.4"/>
  <cols>
    <col min="1" max="1" width="15.6640625" customWidth="1"/>
    <col min="2" max="3" width="20.6640625" customWidth="1"/>
    <col min="4" max="5" width="8.6640625" customWidth="1"/>
  </cols>
  <sheetData>
    <row r="1" spans="1:11" ht="15" thickBot="1"/>
    <row r="2" spans="1:11" ht="18.600000000000001" thickBot="1">
      <c r="A2" s="150" t="s">
        <v>40</v>
      </c>
      <c r="B2" s="151"/>
      <c r="C2" s="151"/>
      <c r="D2" s="151"/>
      <c r="E2" s="151"/>
      <c r="F2" s="151"/>
      <c r="G2" s="152"/>
      <c r="H2" s="16"/>
      <c r="I2" s="16"/>
      <c r="J2" s="16"/>
      <c r="K2" s="16"/>
    </row>
    <row r="3" spans="1:11">
      <c r="A3" s="7"/>
      <c r="B3" s="5"/>
      <c r="C3" s="5"/>
      <c r="D3" s="5"/>
      <c r="E3" s="5"/>
      <c r="F3" s="5"/>
      <c r="G3" s="6"/>
      <c r="H3" s="5"/>
      <c r="I3" s="5"/>
      <c r="J3" s="5"/>
      <c r="K3" s="5"/>
    </row>
    <row r="4" spans="1:11" ht="18">
      <c r="A4" s="153" t="s">
        <v>42</v>
      </c>
      <c r="B4" s="154"/>
      <c r="C4" s="154"/>
      <c r="D4" s="154"/>
      <c r="E4" s="154"/>
      <c r="F4" s="154"/>
      <c r="G4" s="155"/>
      <c r="H4" s="14"/>
      <c r="I4" s="14"/>
      <c r="J4" s="14"/>
      <c r="K4" s="14"/>
    </row>
    <row r="5" spans="1:11" ht="11.4" customHeight="1">
      <c r="A5" s="8"/>
      <c r="B5" s="9"/>
      <c r="C5" s="9"/>
      <c r="D5" s="5"/>
      <c r="E5" s="5"/>
      <c r="F5" s="5"/>
      <c r="G5" s="6"/>
      <c r="H5" s="5"/>
      <c r="I5" s="5"/>
      <c r="J5" s="5"/>
      <c r="K5" s="5"/>
    </row>
    <row r="6" spans="1:11" ht="119.4" customHeight="1" thickBot="1">
      <c r="A6" s="156" t="s">
        <v>77</v>
      </c>
      <c r="B6" s="157"/>
      <c r="C6" s="157"/>
      <c r="D6" s="157"/>
      <c r="E6" s="157"/>
      <c r="F6" s="157"/>
      <c r="G6" s="158"/>
      <c r="H6" s="20"/>
      <c r="I6" s="15"/>
      <c r="J6" s="15"/>
      <c r="K6" s="15"/>
    </row>
    <row r="7" spans="1:11" ht="15" thickBot="1"/>
    <row r="8" spans="1:11" ht="16.2" thickBot="1">
      <c r="A8" s="17"/>
      <c r="B8" s="159" t="s">
        <v>0</v>
      </c>
      <c r="C8" s="161"/>
      <c r="D8" s="159" t="s">
        <v>1</v>
      </c>
      <c r="E8" s="160"/>
    </row>
    <row r="9" spans="1:11" ht="16.2" thickBot="1">
      <c r="A9" s="18"/>
      <c r="B9" s="146" t="s">
        <v>23</v>
      </c>
      <c r="C9" s="147"/>
      <c r="D9" s="148">
        <v>0</v>
      </c>
      <c r="E9" s="149"/>
    </row>
    <row r="10" spans="1:11" s="10" customFormat="1" ht="6.6" customHeight="1">
      <c r="A10" s="19"/>
      <c r="B10" s="142"/>
      <c r="C10" s="143"/>
      <c r="D10" s="144"/>
      <c r="E10" s="145"/>
    </row>
  </sheetData>
  <sheetProtection password="C13B" sheet="1" objects="1" scenarios="1"/>
  <mergeCells count="8">
    <mergeCell ref="B10:E10"/>
    <mergeCell ref="B9:C9"/>
    <mergeCell ref="D9:E9"/>
    <mergeCell ref="A2:G2"/>
    <mergeCell ref="A4:G4"/>
    <mergeCell ref="A6:G6"/>
    <mergeCell ref="D8:E8"/>
    <mergeCell ref="B8:C8"/>
  </mergeCells>
  <printOptions horizontalCentered="1"/>
  <pageMargins left="0.7" right="0.7" top="1.75" bottom="0.75" header="0.8" footer="0.3"/>
  <pageSetup scale="97" orientation="portrait" r:id="rId1"/>
  <headerFooter>
    <oddHeader>&amp;R&amp;"-,Bold"&amp;12Attachment F - Revision #3
OS/CSC-15-001-S
Page 1 of 4</oddHeader>
  </headerFooter>
</worksheet>
</file>

<file path=xl/worksheets/sheet3.xml><?xml version="1.0" encoding="utf-8"?>
<worksheet xmlns="http://schemas.openxmlformats.org/spreadsheetml/2006/main" xmlns:r="http://schemas.openxmlformats.org/officeDocument/2006/relationships">
  <dimension ref="A1:AR24"/>
  <sheetViews>
    <sheetView zoomScaleNormal="100" workbookViewId="0">
      <selection activeCell="E5" sqref="E5"/>
    </sheetView>
  </sheetViews>
  <sheetFormatPr defaultColWidth="9.109375" defaultRowHeight="14.4"/>
  <cols>
    <col min="1" max="1" width="3.6640625" style="53" customWidth="1"/>
    <col min="2" max="2" width="3.6640625" style="44" customWidth="1"/>
    <col min="3" max="3" width="35.6640625" style="44" customWidth="1"/>
    <col min="4" max="4" width="11.6640625" style="44" customWidth="1"/>
    <col min="5" max="12" width="15.6640625" style="44" customWidth="1"/>
    <col min="13" max="14" width="15.6640625" style="53" customWidth="1"/>
    <col min="15" max="15" width="17.6640625" style="44" customWidth="1"/>
    <col min="16" max="16" width="12" style="44" customWidth="1"/>
    <col min="17" max="16384" width="9.109375" style="44"/>
  </cols>
  <sheetData>
    <row r="1" spans="1:44" ht="15" customHeight="1" thickBot="1">
      <c r="A1" s="150" t="s">
        <v>40</v>
      </c>
      <c r="B1" s="151"/>
      <c r="C1" s="151"/>
      <c r="D1" s="151"/>
      <c r="E1" s="151"/>
      <c r="F1" s="151"/>
      <c r="G1" s="151"/>
      <c r="H1" s="151"/>
      <c r="I1" s="151"/>
      <c r="J1" s="151"/>
      <c r="K1" s="151"/>
      <c r="L1" s="151"/>
      <c r="M1" s="151"/>
      <c r="N1" s="151"/>
      <c r="O1" s="152"/>
    </row>
    <row r="2" spans="1:44" s="25" customFormat="1" ht="71.400000000000006" customHeight="1" thickBot="1">
      <c r="A2" s="168" t="s">
        <v>100</v>
      </c>
      <c r="B2" s="169"/>
      <c r="C2" s="169"/>
      <c r="D2" s="169"/>
      <c r="E2" s="169"/>
      <c r="F2" s="169"/>
      <c r="G2" s="169"/>
      <c r="H2" s="169"/>
      <c r="I2" s="169"/>
      <c r="J2" s="169"/>
      <c r="K2" s="169"/>
      <c r="L2" s="169"/>
      <c r="M2" s="169"/>
      <c r="N2" s="169"/>
      <c r="O2" s="170"/>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row>
    <row r="3" spans="1:44" ht="15" customHeight="1" thickBot="1">
      <c r="A3" s="165" t="s">
        <v>65</v>
      </c>
      <c r="B3" s="171" t="s">
        <v>0</v>
      </c>
      <c r="C3" s="172"/>
      <c r="D3" s="76" t="s">
        <v>1</v>
      </c>
      <c r="E3" s="77" t="s">
        <v>2</v>
      </c>
      <c r="F3" s="76" t="s">
        <v>3</v>
      </c>
      <c r="G3" s="77" t="s">
        <v>4</v>
      </c>
      <c r="H3" s="76" t="s">
        <v>5</v>
      </c>
      <c r="I3" s="77" t="s">
        <v>46</v>
      </c>
      <c r="J3" s="78" t="s">
        <v>6</v>
      </c>
      <c r="K3" s="77" t="s">
        <v>7</v>
      </c>
      <c r="L3" s="78" t="s">
        <v>47</v>
      </c>
      <c r="M3" s="77" t="s">
        <v>48</v>
      </c>
      <c r="N3" s="76" t="s">
        <v>60</v>
      </c>
      <c r="O3" s="79" t="s">
        <v>61</v>
      </c>
    </row>
    <row r="4" spans="1:44" ht="58.2" thickBot="1">
      <c r="A4" s="166"/>
      <c r="B4" s="162" t="s">
        <v>82</v>
      </c>
      <c r="C4" s="163"/>
      <c r="D4" s="72" t="s">
        <v>87</v>
      </c>
      <c r="E4" s="66" t="s">
        <v>55</v>
      </c>
      <c r="F4" s="65" t="s">
        <v>103</v>
      </c>
      <c r="G4" s="89" t="s">
        <v>102</v>
      </c>
      <c r="H4" s="91" t="s">
        <v>104</v>
      </c>
      <c r="I4" s="66" t="s">
        <v>57</v>
      </c>
      <c r="J4" s="65" t="s">
        <v>105</v>
      </c>
      <c r="K4" s="89" t="s">
        <v>58</v>
      </c>
      <c r="L4" s="91" t="s">
        <v>106</v>
      </c>
      <c r="M4" s="66" t="s">
        <v>59</v>
      </c>
      <c r="N4" s="65" t="s">
        <v>107</v>
      </c>
      <c r="O4" s="83" t="s">
        <v>70</v>
      </c>
    </row>
    <row r="5" spans="1:44" ht="34.200000000000003" customHeight="1" thickBot="1">
      <c r="A5" s="166"/>
      <c r="B5" s="50">
        <v>1</v>
      </c>
      <c r="C5" s="43" t="s">
        <v>74</v>
      </c>
      <c r="D5" s="73">
        <v>200000</v>
      </c>
      <c r="E5" s="63">
        <v>0</v>
      </c>
      <c r="F5" s="100">
        <f>E5*12</f>
        <v>0</v>
      </c>
      <c r="G5" s="63">
        <v>0</v>
      </c>
      <c r="H5" s="100">
        <f>G5*12</f>
        <v>0</v>
      </c>
      <c r="I5" s="63">
        <v>0</v>
      </c>
      <c r="J5" s="100">
        <f>I5*12</f>
        <v>0</v>
      </c>
      <c r="K5" s="63">
        <v>0</v>
      </c>
      <c r="L5" s="100">
        <f>K5*12</f>
        <v>0</v>
      </c>
      <c r="M5" s="63">
        <v>0</v>
      </c>
      <c r="N5" s="100">
        <f>M5*12</f>
        <v>0</v>
      </c>
      <c r="O5" s="101">
        <f>F5+H5+J5+L5+N5</f>
        <v>0</v>
      </c>
      <c r="P5" s="47"/>
    </row>
    <row r="6" spans="1:44" s="53" customFormat="1" ht="30.75" customHeight="1" thickBot="1">
      <c r="A6" s="167"/>
      <c r="B6" s="80">
        <v>2</v>
      </c>
      <c r="C6" s="164" t="s">
        <v>97</v>
      </c>
      <c r="D6" s="164"/>
      <c r="E6" s="164"/>
      <c r="F6" s="98">
        <f>F5</f>
        <v>0</v>
      </c>
      <c r="G6" s="81"/>
      <c r="H6" s="98">
        <f>H5</f>
        <v>0</v>
      </c>
      <c r="I6" s="102"/>
      <c r="J6" s="98">
        <f>J5</f>
        <v>0</v>
      </c>
      <c r="K6" s="82"/>
      <c r="L6" s="98">
        <f>L5</f>
        <v>0</v>
      </c>
      <c r="M6" s="82"/>
      <c r="N6" s="98">
        <f>N5</f>
        <v>0</v>
      </c>
      <c r="O6" s="103">
        <f t="shared" ref="O6" si="0">F6+H6+J6+L6+N6</f>
        <v>0</v>
      </c>
    </row>
    <row r="7" spans="1:44" s="53" customFormat="1" ht="16.2" thickBot="1">
      <c r="A7" s="11"/>
      <c r="B7" s="51"/>
      <c r="C7" s="61"/>
      <c r="D7" s="62"/>
      <c r="E7" s="104"/>
      <c r="F7" s="105"/>
      <c r="G7" s="70"/>
      <c r="H7" s="105"/>
      <c r="I7" s="104"/>
      <c r="J7" s="105"/>
      <c r="K7" s="71"/>
      <c r="L7" s="105"/>
      <c r="M7" s="71"/>
      <c r="N7" s="105"/>
      <c r="O7" s="106"/>
    </row>
    <row r="8" spans="1:44" s="53" customFormat="1" ht="16.2" thickBot="1">
      <c r="A8" s="165" t="s">
        <v>66</v>
      </c>
      <c r="B8" s="171" t="s">
        <v>0</v>
      </c>
      <c r="C8" s="172"/>
      <c r="D8" s="84" t="s">
        <v>1</v>
      </c>
      <c r="E8" s="84" t="s">
        <v>2</v>
      </c>
      <c r="F8" s="76" t="s">
        <v>3</v>
      </c>
      <c r="G8" s="77" t="s">
        <v>4</v>
      </c>
      <c r="H8" s="84" t="s">
        <v>5</v>
      </c>
      <c r="I8" s="77" t="s">
        <v>46</v>
      </c>
      <c r="J8" s="77" t="s">
        <v>6</v>
      </c>
      <c r="K8" s="84" t="s">
        <v>7</v>
      </c>
      <c r="L8" s="92" t="s">
        <v>47</v>
      </c>
      <c r="M8" s="84" t="s">
        <v>48</v>
      </c>
      <c r="N8" s="84" t="s">
        <v>60</v>
      </c>
      <c r="O8" s="84" t="s">
        <v>61</v>
      </c>
      <c r="P8" s="49"/>
    </row>
    <row r="9" spans="1:44" s="53" customFormat="1" ht="58.2" thickBot="1">
      <c r="A9" s="166"/>
      <c r="B9" s="162" t="s">
        <v>84</v>
      </c>
      <c r="C9" s="163"/>
      <c r="D9" s="48" t="s">
        <v>64</v>
      </c>
      <c r="E9" s="115" t="s">
        <v>50</v>
      </c>
      <c r="F9" s="65" t="s">
        <v>108</v>
      </c>
      <c r="G9" s="89" t="s">
        <v>51</v>
      </c>
      <c r="H9" s="121" t="s">
        <v>109</v>
      </c>
      <c r="I9" s="64" t="s">
        <v>52</v>
      </c>
      <c r="J9" s="64" t="s">
        <v>110</v>
      </c>
      <c r="K9" s="90" t="s">
        <v>53</v>
      </c>
      <c r="L9" s="90" t="s">
        <v>111</v>
      </c>
      <c r="M9" s="64" t="s">
        <v>54</v>
      </c>
      <c r="N9" s="64" t="s">
        <v>112</v>
      </c>
      <c r="O9" s="85" t="s">
        <v>71</v>
      </c>
      <c r="P9" s="49"/>
    </row>
    <row r="10" spans="1:44" ht="30" customHeight="1" thickBot="1">
      <c r="A10" s="166"/>
      <c r="B10" s="45">
        <v>3</v>
      </c>
      <c r="C10" s="23" t="s">
        <v>63</v>
      </c>
      <c r="D10" s="111" t="s">
        <v>43</v>
      </c>
      <c r="E10" s="116">
        <v>0</v>
      </c>
      <c r="F10" s="113">
        <f>(29999*E10*12)</f>
        <v>0</v>
      </c>
      <c r="G10" s="117">
        <v>0</v>
      </c>
      <c r="H10" s="122">
        <f>(29999*G10*12)</f>
        <v>0</v>
      </c>
      <c r="I10" s="119">
        <v>0</v>
      </c>
      <c r="J10" s="96">
        <f>(29999*I10*12)</f>
        <v>0</v>
      </c>
      <c r="K10" s="46">
        <v>0</v>
      </c>
      <c r="L10" s="96">
        <f>(29999*K10*12)</f>
        <v>0</v>
      </c>
      <c r="M10" s="93">
        <v>0</v>
      </c>
      <c r="N10" s="96">
        <f>(29999*M10*12)</f>
        <v>0</v>
      </c>
      <c r="O10" s="96">
        <f t="shared" ref="O10:O16" si="1">F10+H10+J10+L10+N10</f>
        <v>0</v>
      </c>
    </row>
    <row r="11" spans="1:44" s="53" customFormat="1" ht="30" customHeight="1" thickBot="1">
      <c r="A11" s="166"/>
      <c r="B11" s="54">
        <v>4</v>
      </c>
      <c r="C11" s="23" t="s">
        <v>63</v>
      </c>
      <c r="D11" s="112" t="s">
        <v>44</v>
      </c>
      <c r="E11" s="116">
        <v>0</v>
      </c>
      <c r="F11" s="113">
        <f>(29999*E11*12)</f>
        <v>0</v>
      </c>
      <c r="G11" s="117">
        <v>0</v>
      </c>
      <c r="H11" s="122">
        <f>(29999*G11*12)</f>
        <v>0</v>
      </c>
      <c r="I11" s="119">
        <v>0</v>
      </c>
      <c r="J11" s="96">
        <f>(29999*I11*12)</f>
        <v>0</v>
      </c>
      <c r="K11" s="46">
        <v>0</v>
      </c>
      <c r="L11" s="96">
        <f>(29999*K11*12)</f>
        <v>0</v>
      </c>
      <c r="M11" s="93">
        <v>0</v>
      </c>
      <c r="N11" s="96">
        <f>(29999*M11*12)</f>
        <v>0</v>
      </c>
      <c r="O11" s="96">
        <f t="shared" si="1"/>
        <v>0</v>
      </c>
    </row>
    <row r="12" spans="1:44" s="53" customFormat="1" ht="30" customHeight="1" thickBot="1">
      <c r="A12" s="166"/>
      <c r="B12" s="56">
        <v>5</v>
      </c>
      <c r="C12" s="58" t="s">
        <v>63</v>
      </c>
      <c r="D12" s="111" t="s">
        <v>45</v>
      </c>
      <c r="E12" s="116">
        <v>0</v>
      </c>
      <c r="F12" s="114">
        <f>(29999*E12*12)</f>
        <v>0</v>
      </c>
      <c r="G12" s="118">
        <v>0</v>
      </c>
      <c r="H12" s="122">
        <f>(29999*G12*12)</f>
        <v>0</v>
      </c>
      <c r="I12" s="120">
        <v>0</v>
      </c>
      <c r="J12" s="97">
        <f>(29999*I12*12)</f>
        <v>0</v>
      </c>
      <c r="K12" s="52">
        <v>0</v>
      </c>
      <c r="L12" s="97">
        <f>(29999*K12*12)</f>
        <v>0</v>
      </c>
      <c r="M12" s="94">
        <v>0</v>
      </c>
      <c r="N12" s="97">
        <f>(29999*M12*12)</f>
        <v>0</v>
      </c>
      <c r="O12" s="96">
        <f t="shared" si="1"/>
        <v>0</v>
      </c>
    </row>
    <row r="13" spans="1:44" s="53" customFormat="1" ht="6.6" customHeight="1" thickBot="1">
      <c r="A13" s="166"/>
      <c r="B13" s="179"/>
      <c r="C13" s="179"/>
      <c r="D13" s="179"/>
      <c r="E13" s="180"/>
      <c r="F13" s="179"/>
      <c r="G13" s="179"/>
      <c r="H13" s="180"/>
      <c r="I13" s="179"/>
      <c r="J13" s="179"/>
      <c r="K13" s="179"/>
      <c r="L13" s="179"/>
      <c r="M13" s="179"/>
      <c r="N13" s="179"/>
      <c r="O13" s="181"/>
    </row>
    <row r="14" spans="1:44" ht="30.75" customHeight="1" thickBot="1">
      <c r="A14" s="166"/>
      <c r="B14" s="54">
        <v>6</v>
      </c>
      <c r="C14" s="67" t="s">
        <v>62</v>
      </c>
      <c r="D14" s="68">
        <v>2000</v>
      </c>
      <c r="E14" s="46">
        <v>0</v>
      </c>
      <c r="F14" s="96">
        <f>(2000*E14)*12</f>
        <v>0</v>
      </c>
      <c r="G14" s="46">
        <v>0</v>
      </c>
      <c r="H14" s="96">
        <f>(2000*G14)*12</f>
        <v>0</v>
      </c>
      <c r="I14" s="69">
        <v>0</v>
      </c>
      <c r="J14" s="96">
        <f>(2000*I14)*12</f>
        <v>0</v>
      </c>
      <c r="K14" s="46">
        <v>0</v>
      </c>
      <c r="L14" s="96">
        <f>(2000*K14)*12</f>
        <v>0</v>
      </c>
      <c r="M14" s="95">
        <v>0</v>
      </c>
      <c r="N14" s="96">
        <f>(2000*M14)*12</f>
        <v>0</v>
      </c>
      <c r="O14" s="96">
        <f t="shared" si="1"/>
        <v>0</v>
      </c>
    </row>
    <row r="15" spans="1:44" ht="15.75" hidden="1" customHeight="1" thickBot="1">
      <c r="A15" s="166"/>
      <c r="B15" s="11"/>
      <c r="C15" s="11"/>
      <c r="D15" s="11"/>
      <c r="E15" s="11"/>
      <c r="F15" s="11"/>
      <c r="G15" s="11"/>
      <c r="H15" s="11"/>
      <c r="I15" s="11"/>
      <c r="J15" s="11"/>
      <c r="K15" s="11"/>
      <c r="L15" s="11"/>
      <c r="M15" s="11"/>
      <c r="N15" s="11"/>
      <c r="O15" s="96">
        <f t="shared" si="1"/>
        <v>0</v>
      </c>
    </row>
    <row r="16" spans="1:44" s="53" customFormat="1" ht="33" customHeight="1" thickBot="1">
      <c r="A16" s="167"/>
      <c r="B16" s="80">
        <v>7</v>
      </c>
      <c r="C16" s="176" t="s">
        <v>98</v>
      </c>
      <c r="D16" s="164"/>
      <c r="E16" s="177"/>
      <c r="F16" s="98">
        <f>F10+F11+F12+F14</f>
        <v>0</v>
      </c>
      <c r="G16" s="81"/>
      <c r="H16" s="98">
        <f>H10+H11+H12+H14</f>
        <v>0</v>
      </c>
      <c r="I16" s="102"/>
      <c r="J16" s="98">
        <f>J10+J11+J12+J14</f>
        <v>0</v>
      </c>
      <c r="K16" s="82"/>
      <c r="L16" s="98">
        <f>L10+L11+L12+L14</f>
        <v>0</v>
      </c>
      <c r="M16" s="82"/>
      <c r="N16" s="98">
        <f>N10+N11+N12+N14</f>
        <v>0</v>
      </c>
      <c r="O16" s="99">
        <f t="shared" si="1"/>
        <v>0</v>
      </c>
    </row>
    <row r="17" spans="1:15" s="53" customFormat="1" ht="15.75" customHeight="1" thickBot="1">
      <c r="A17" s="11"/>
      <c r="B17" s="11"/>
      <c r="C17" s="11"/>
      <c r="D17" s="11"/>
      <c r="E17" s="11"/>
      <c r="F17" s="11"/>
      <c r="G17" s="11"/>
      <c r="H17" s="11"/>
      <c r="I17" s="11"/>
      <c r="J17" s="11"/>
      <c r="K17" s="11"/>
      <c r="L17" s="11"/>
      <c r="M17" s="11"/>
      <c r="N17" s="11"/>
      <c r="O17" s="11"/>
    </row>
    <row r="18" spans="1:15" ht="15.75" customHeight="1" thickBot="1">
      <c r="A18" s="165" t="s">
        <v>67</v>
      </c>
      <c r="B18" s="171" t="s">
        <v>0</v>
      </c>
      <c r="C18" s="172"/>
      <c r="D18" s="84" t="s">
        <v>1</v>
      </c>
      <c r="E18" s="84" t="s">
        <v>2</v>
      </c>
      <c r="F18" s="76" t="s">
        <v>3</v>
      </c>
      <c r="G18" s="77" t="s">
        <v>4</v>
      </c>
      <c r="H18" s="84" t="s">
        <v>5</v>
      </c>
      <c r="I18" s="77" t="s">
        <v>46</v>
      </c>
      <c r="J18" s="77" t="s">
        <v>6</v>
      </c>
      <c r="K18" s="84" t="s">
        <v>7</v>
      </c>
      <c r="L18" s="92" t="s">
        <v>47</v>
      </c>
      <c r="M18" s="84" t="s">
        <v>48</v>
      </c>
      <c r="N18" s="84" t="s">
        <v>60</v>
      </c>
      <c r="O18" s="84" t="s">
        <v>61</v>
      </c>
    </row>
    <row r="19" spans="1:15" s="53" customFormat="1" ht="61.2" customHeight="1" thickBot="1">
      <c r="A19" s="166"/>
      <c r="B19" s="178" t="s">
        <v>85</v>
      </c>
      <c r="C19" s="163"/>
      <c r="D19" s="55" t="s">
        <v>69</v>
      </c>
      <c r="E19" s="66" t="s">
        <v>55</v>
      </c>
      <c r="F19" s="65" t="s">
        <v>114</v>
      </c>
      <c r="G19" s="89" t="s">
        <v>56</v>
      </c>
      <c r="H19" s="91" t="s">
        <v>115</v>
      </c>
      <c r="I19" s="66" t="s">
        <v>57</v>
      </c>
      <c r="J19" s="65" t="s">
        <v>105</v>
      </c>
      <c r="K19" s="89" t="s">
        <v>58</v>
      </c>
      <c r="L19" s="91" t="s">
        <v>106</v>
      </c>
      <c r="M19" s="66" t="s">
        <v>59</v>
      </c>
      <c r="N19" s="65" t="s">
        <v>107</v>
      </c>
      <c r="O19" s="85" t="s">
        <v>72</v>
      </c>
    </row>
    <row r="20" spans="1:15" ht="28.95" customHeight="1" thickBot="1">
      <c r="A20" s="166"/>
      <c r="B20" s="22">
        <v>8</v>
      </c>
      <c r="C20" s="23" t="s">
        <v>49</v>
      </c>
      <c r="D20" s="1">
        <v>1500</v>
      </c>
      <c r="E20" s="2">
        <v>0</v>
      </c>
      <c r="F20" s="107">
        <f>(E20*12)</f>
        <v>0</v>
      </c>
      <c r="G20" s="46">
        <v>0</v>
      </c>
      <c r="H20" s="107">
        <f>(G20*12)</f>
        <v>0</v>
      </c>
      <c r="I20" s="69">
        <v>0</v>
      </c>
      <c r="J20" s="107">
        <f>(I20*12)</f>
        <v>0</v>
      </c>
      <c r="K20" s="46">
        <v>0</v>
      </c>
      <c r="L20" s="107">
        <f>(K20*12)</f>
        <v>0</v>
      </c>
      <c r="M20" s="95">
        <v>0</v>
      </c>
      <c r="N20" s="107">
        <f>(M20*12)</f>
        <v>0</v>
      </c>
      <c r="O20" s="96">
        <f t="shared" ref="O20:O24" si="2">F20+H20+J20+L20+N20</f>
        <v>0</v>
      </c>
    </row>
    <row r="21" spans="1:15" ht="31.2" customHeight="1" thickBot="1">
      <c r="A21" s="166"/>
      <c r="B21" s="57">
        <v>9</v>
      </c>
      <c r="C21" s="58" t="s">
        <v>86</v>
      </c>
      <c r="D21" s="59">
        <v>2000</v>
      </c>
      <c r="E21" s="60">
        <v>0</v>
      </c>
      <c r="F21" s="108">
        <f>(E21*12)</f>
        <v>0</v>
      </c>
      <c r="G21" s="46">
        <v>0</v>
      </c>
      <c r="H21" s="108">
        <f>(G21*12)</f>
        <v>0</v>
      </c>
      <c r="I21" s="69">
        <v>0</v>
      </c>
      <c r="J21" s="108">
        <f>(I21*12)</f>
        <v>0</v>
      </c>
      <c r="K21" s="46">
        <v>0</v>
      </c>
      <c r="L21" s="108">
        <f>(K21*12)</f>
        <v>0</v>
      </c>
      <c r="M21" s="95">
        <v>0</v>
      </c>
      <c r="N21" s="108">
        <f>(M21*12)</f>
        <v>0</v>
      </c>
      <c r="O21" s="96">
        <f t="shared" si="2"/>
        <v>0</v>
      </c>
    </row>
    <row r="22" spans="1:15" s="53" customFormat="1" ht="32.25" customHeight="1" thickBot="1">
      <c r="A22" s="167"/>
      <c r="B22" s="86">
        <v>10</v>
      </c>
      <c r="C22" s="176" t="s">
        <v>99</v>
      </c>
      <c r="D22" s="164"/>
      <c r="E22" s="177"/>
      <c r="F22" s="98">
        <f>F20+F21</f>
        <v>0</v>
      </c>
      <c r="G22" s="81"/>
      <c r="H22" s="105">
        <f>H20+H21</f>
        <v>0</v>
      </c>
      <c r="I22" s="102"/>
      <c r="J22" s="105">
        <f>J20+J21</f>
        <v>0</v>
      </c>
      <c r="K22" s="82"/>
      <c r="L22" s="105">
        <f>L20+L21</f>
        <v>0</v>
      </c>
      <c r="M22" s="82"/>
      <c r="N22" s="105">
        <f>N20+N21</f>
        <v>0</v>
      </c>
      <c r="O22" s="99">
        <f t="shared" si="2"/>
        <v>0</v>
      </c>
    </row>
    <row r="23" spans="1:15" ht="15" thickBot="1">
      <c r="A23" s="11"/>
      <c r="B23" s="11"/>
      <c r="C23" s="11"/>
      <c r="D23" s="11"/>
      <c r="E23" s="11"/>
      <c r="F23" s="11"/>
      <c r="G23" s="11"/>
      <c r="H23" s="11"/>
      <c r="I23" s="11"/>
      <c r="J23" s="11"/>
      <c r="K23" s="11"/>
      <c r="L23" s="11"/>
      <c r="M23" s="11"/>
      <c r="N23" s="11"/>
      <c r="O23" s="11"/>
    </row>
    <row r="24" spans="1:15" ht="31.95" customHeight="1" thickBot="1">
      <c r="A24" s="173">
        <v>11</v>
      </c>
      <c r="B24" s="174"/>
      <c r="C24" s="173" t="s">
        <v>68</v>
      </c>
      <c r="D24" s="175"/>
      <c r="E24" s="174"/>
      <c r="F24" s="109">
        <f>F6+F16+F22</f>
        <v>0</v>
      </c>
      <c r="G24" s="87"/>
      <c r="H24" s="109">
        <f>H6+H16+H22</f>
        <v>0</v>
      </c>
      <c r="I24" s="110"/>
      <c r="J24" s="109">
        <f>J6+J16+J22</f>
        <v>0</v>
      </c>
      <c r="K24" s="88"/>
      <c r="L24" s="109">
        <f>L6+L16+L22</f>
        <v>0</v>
      </c>
      <c r="M24" s="88"/>
      <c r="N24" s="109">
        <f>N6+N16+N22</f>
        <v>0</v>
      </c>
      <c r="O24" s="99">
        <f t="shared" si="2"/>
        <v>0</v>
      </c>
    </row>
  </sheetData>
  <sheetProtection password="C13B" sheet="1" objects="1" scenarios="1"/>
  <mergeCells count="17">
    <mergeCell ref="A24:B24"/>
    <mergeCell ref="C24:E24"/>
    <mergeCell ref="B18:C18"/>
    <mergeCell ref="B8:C8"/>
    <mergeCell ref="C16:E16"/>
    <mergeCell ref="B19:C19"/>
    <mergeCell ref="C22:E22"/>
    <mergeCell ref="A8:A16"/>
    <mergeCell ref="A18:A22"/>
    <mergeCell ref="B13:O13"/>
    <mergeCell ref="B4:C4"/>
    <mergeCell ref="B9:C9"/>
    <mergeCell ref="C6:E6"/>
    <mergeCell ref="A3:A6"/>
    <mergeCell ref="A1:O1"/>
    <mergeCell ref="A2:O2"/>
    <mergeCell ref="B3:C3"/>
  </mergeCells>
  <printOptions horizontalCentered="1"/>
  <pageMargins left="0.45" right="0.45" top="0.75" bottom="0.5" header="0.3" footer="0.3"/>
  <pageSetup paperSize="5" scale="70" orientation="landscape" r:id="rId1"/>
  <headerFooter>
    <oddHeader xml:space="preserve">&amp;R&amp;"-,Bold"&amp;12Attachment F - Revision #3
OS/CSC-15-001-S
Page 2 of 4
</oddHeader>
  </headerFooter>
  <colBreaks count="1" manualBreakCount="1">
    <brk id="15" max="1048575" man="1"/>
  </colBreaks>
</worksheet>
</file>

<file path=xl/worksheets/sheet4.xml><?xml version="1.0" encoding="utf-8"?>
<worksheet xmlns="http://schemas.openxmlformats.org/spreadsheetml/2006/main" xmlns:r="http://schemas.openxmlformats.org/officeDocument/2006/relationships">
  <dimension ref="A2:N19"/>
  <sheetViews>
    <sheetView zoomScaleNormal="100" workbookViewId="0">
      <selection activeCell="H11" sqref="H11"/>
    </sheetView>
  </sheetViews>
  <sheetFormatPr defaultRowHeight="14.4"/>
  <cols>
    <col min="1" max="2" width="3.6640625" customWidth="1"/>
    <col min="3" max="3" width="7.6640625" customWidth="1"/>
    <col min="7" max="9" width="13.6640625" customWidth="1"/>
  </cols>
  <sheetData>
    <row r="2" spans="1:14" ht="34.5" customHeight="1">
      <c r="A2" s="186" t="s">
        <v>15</v>
      </c>
      <c r="B2" s="186"/>
      <c r="C2" s="186"/>
      <c r="D2" s="186"/>
      <c r="E2" s="186"/>
      <c r="F2" s="186"/>
      <c r="G2" s="186"/>
      <c r="H2" s="186"/>
      <c r="I2" s="186"/>
    </row>
    <row r="3" spans="1:14">
      <c r="A3" s="11"/>
      <c r="B3" s="11"/>
      <c r="C3" s="11"/>
      <c r="D3" s="11"/>
      <c r="E3" s="11"/>
      <c r="F3" s="11"/>
      <c r="G3" s="11"/>
      <c r="H3" s="11"/>
      <c r="I3" s="11"/>
    </row>
    <row r="4" spans="1:14" ht="18">
      <c r="A4" s="154" t="s">
        <v>16</v>
      </c>
      <c r="B4" s="154"/>
      <c r="C4" s="154"/>
      <c r="D4" s="154"/>
      <c r="E4" s="154"/>
      <c r="F4" s="154"/>
      <c r="G4" s="154"/>
      <c r="H4" s="154"/>
      <c r="I4" s="154"/>
    </row>
    <row r="5" spans="1:14" ht="18">
      <c r="A5" s="12"/>
      <c r="B5" s="12"/>
      <c r="C5" s="12"/>
      <c r="D5" s="12"/>
      <c r="E5" s="12"/>
      <c r="F5" s="12"/>
      <c r="G5" s="12"/>
      <c r="H5" s="12"/>
      <c r="I5" s="12"/>
    </row>
    <row r="6" spans="1:14" ht="18">
      <c r="A6" s="12"/>
      <c r="B6" s="12"/>
      <c r="C6" s="12"/>
      <c r="D6" s="12"/>
      <c r="E6" s="12"/>
      <c r="F6" s="12"/>
      <c r="G6" s="12"/>
      <c r="H6" s="12"/>
      <c r="I6" s="12"/>
    </row>
    <row r="7" spans="1:14" ht="113.25" customHeight="1">
      <c r="A7" s="187" t="s">
        <v>88</v>
      </c>
      <c r="B7" s="187"/>
      <c r="C7" s="187"/>
      <c r="D7" s="187"/>
      <c r="E7" s="187"/>
      <c r="F7" s="187"/>
      <c r="G7" s="187"/>
      <c r="H7" s="187"/>
      <c r="I7" s="187"/>
    </row>
    <row r="8" spans="1:14" ht="15" thickBot="1">
      <c r="A8" s="11"/>
      <c r="B8" s="11"/>
      <c r="C8" s="11"/>
      <c r="D8" s="11"/>
      <c r="E8" s="11"/>
      <c r="F8" s="11"/>
      <c r="G8" s="11"/>
      <c r="H8" s="11"/>
      <c r="I8" s="11"/>
    </row>
    <row r="9" spans="1:14" ht="16.2" thickBot="1">
      <c r="A9" s="188" t="s">
        <v>0</v>
      </c>
      <c r="B9" s="189"/>
      <c r="C9" s="189"/>
      <c r="D9" s="189"/>
      <c r="E9" s="189"/>
      <c r="F9" s="190"/>
      <c r="G9" s="75" t="s">
        <v>1</v>
      </c>
      <c r="H9" s="75" t="s">
        <v>2</v>
      </c>
      <c r="I9" s="75" t="s">
        <v>3</v>
      </c>
    </row>
    <row r="10" spans="1:14" ht="48.6" customHeight="1" thickBot="1">
      <c r="A10" s="191" t="s">
        <v>37</v>
      </c>
      <c r="B10" s="192"/>
      <c r="C10" s="192"/>
      <c r="D10" s="192"/>
      <c r="E10" s="192"/>
      <c r="F10" s="193"/>
      <c r="G10" s="28" t="s">
        <v>13</v>
      </c>
      <c r="H10" s="28" t="s">
        <v>14</v>
      </c>
      <c r="I10" s="28" t="s">
        <v>36</v>
      </c>
    </row>
    <row r="11" spans="1:14" ht="16.2" thickBot="1">
      <c r="A11" s="24">
        <v>1</v>
      </c>
      <c r="B11" s="183" t="s">
        <v>19</v>
      </c>
      <c r="C11" s="184"/>
      <c r="D11" s="184"/>
      <c r="E11" s="184"/>
      <c r="F11" s="185"/>
      <c r="G11" s="29">
        <v>1920</v>
      </c>
      <c r="H11" s="30">
        <v>0</v>
      </c>
      <c r="I11" s="31">
        <f>G11*H11</f>
        <v>0</v>
      </c>
      <c r="K11" s="13"/>
    </row>
    <row r="12" spans="1:14" s="3" customFormat="1" ht="16.2" thickBot="1">
      <c r="A12" s="24">
        <v>2</v>
      </c>
      <c r="B12" s="183" t="s">
        <v>22</v>
      </c>
      <c r="C12" s="184"/>
      <c r="D12" s="184"/>
      <c r="E12" s="184"/>
      <c r="F12" s="185"/>
      <c r="G12" s="29">
        <v>1920</v>
      </c>
      <c r="H12" s="30">
        <v>0</v>
      </c>
      <c r="I12" s="31">
        <f>G12*H12</f>
        <v>0</v>
      </c>
      <c r="K12" s="13"/>
    </row>
    <row r="13" spans="1:14" ht="16.2" thickBot="1">
      <c r="A13" s="24">
        <v>3</v>
      </c>
      <c r="B13" s="183" t="s">
        <v>20</v>
      </c>
      <c r="C13" s="184"/>
      <c r="D13" s="184"/>
      <c r="E13" s="184"/>
      <c r="F13" s="185"/>
      <c r="G13" s="29">
        <v>1920</v>
      </c>
      <c r="H13" s="30">
        <v>0</v>
      </c>
      <c r="I13" s="31">
        <f t="shared" ref="I13:I14" si="0">G13*H13</f>
        <v>0</v>
      </c>
    </row>
    <row r="14" spans="1:14" s="3" customFormat="1" ht="16.2" thickBot="1">
      <c r="A14" s="24">
        <v>4</v>
      </c>
      <c r="B14" s="183" t="s">
        <v>21</v>
      </c>
      <c r="C14" s="184"/>
      <c r="D14" s="184"/>
      <c r="E14" s="184"/>
      <c r="F14" s="185"/>
      <c r="G14" s="29">
        <v>1920</v>
      </c>
      <c r="H14" s="32">
        <v>0</v>
      </c>
      <c r="I14" s="31">
        <f t="shared" si="0"/>
        <v>0</v>
      </c>
    </row>
    <row r="15" spans="1:14" ht="16.2" thickBot="1">
      <c r="A15" s="24">
        <v>5</v>
      </c>
      <c r="B15" s="183" t="s">
        <v>18</v>
      </c>
      <c r="C15" s="184"/>
      <c r="D15" s="184"/>
      <c r="E15" s="184"/>
      <c r="F15" s="185"/>
      <c r="G15" s="29">
        <v>1920</v>
      </c>
      <c r="H15" s="32">
        <v>0</v>
      </c>
      <c r="I15" s="31">
        <f>G15*H15</f>
        <v>0</v>
      </c>
      <c r="N15" s="3"/>
    </row>
    <row r="16" spans="1:14" ht="7.2" customHeight="1" thickBot="1">
      <c r="A16" s="194"/>
      <c r="B16" s="195"/>
      <c r="C16" s="195"/>
      <c r="D16" s="195"/>
      <c r="E16" s="195"/>
      <c r="F16" s="195"/>
      <c r="G16" s="195"/>
      <c r="H16" s="195"/>
      <c r="I16" s="196"/>
    </row>
    <row r="17" spans="1:9" ht="16.8" thickTop="1" thickBot="1">
      <c r="A17" s="33">
        <v>6</v>
      </c>
      <c r="B17" s="197" t="s">
        <v>17</v>
      </c>
      <c r="C17" s="197"/>
      <c r="D17" s="197"/>
      <c r="E17" s="197"/>
      <c r="F17" s="197"/>
      <c r="G17" s="197"/>
      <c r="H17" s="197"/>
      <c r="I17" s="34">
        <f>SUM(I11:I15)</f>
        <v>0</v>
      </c>
    </row>
    <row r="18" spans="1:9" ht="15" thickTop="1">
      <c r="A18" s="11"/>
      <c r="B18" s="11"/>
      <c r="C18" s="11"/>
      <c r="D18" s="11"/>
      <c r="E18" s="11"/>
      <c r="F18" s="11"/>
      <c r="G18" s="11"/>
      <c r="H18" s="11"/>
      <c r="I18" s="11"/>
    </row>
    <row r="19" spans="1:9" ht="32.25" customHeight="1">
      <c r="A19" s="182" t="s">
        <v>78</v>
      </c>
      <c r="B19" s="182"/>
      <c r="C19" s="182"/>
      <c r="D19" s="182"/>
      <c r="E19" s="182"/>
      <c r="F19" s="182"/>
      <c r="G19" s="182"/>
      <c r="H19" s="182"/>
      <c r="I19" s="182"/>
    </row>
  </sheetData>
  <sheetProtection password="C13B" sheet="1" objects="1" scenarios="1"/>
  <mergeCells count="13">
    <mergeCell ref="A19:I19"/>
    <mergeCell ref="B14:F14"/>
    <mergeCell ref="A2:I2"/>
    <mergeCell ref="A4:I4"/>
    <mergeCell ref="A7:I7"/>
    <mergeCell ref="A9:F9"/>
    <mergeCell ref="A10:F10"/>
    <mergeCell ref="B11:F11"/>
    <mergeCell ref="B12:F12"/>
    <mergeCell ref="B13:F13"/>
    <mergeCell ref="B15:F15"/>
    <mergeCell ref="A16:I16"/>
    <mergeCell ref="B17:H17"/>
  </mergeCells>
  <printOptions horizontalCentered="1"/>
  <pageMargins left="0.7" right="0.7" top="1.25" bottom="0.75" header="0.55000000000000004" footer="0.3"/>
  <pageSetup orientation="portrait" r:id="rId1"/>
  <headerFooter>
    <oddHeader>&amp;R&amp;"-,Bold"&amp;12Attachment F - Revision #3
OS/CSC-15-001-S
Page 3 of 4</oddHeader>
  </headerFooter>
</worksheet>
</file>

<file path=xl/worksheets/sheet5.xml><?xml version="1.0" encoding="utf-8"?>
<worksheet xmlns="http://schemas.openxmlformats.org/spreadsheetml/2006/main" xmlns:r="http://schemas.openxmlformats.org/officeDocument/2006/relationships">
  <dimension ref="A1:K35"/>
  <sheetViews>
    <sheetView zoomScaleNormal="100" workbookViewId="0">
      <selection activeCell="C17" sqref="C17:K17"/>
    </sheetView>
  </sheetViews>
  <sheetFormatPr defaultRowHeight="14.4"/>
  <cols>
    <col min="1" max="1" width="3.6640625" customWidth="1"/>
    <col min="2" max="2" width="17.6640625" customWidth="1"/>
    <col min="10" max="10" width="12.6640625" customWidth="1"/>
    <col min="11" max="11" width="15.6640625" customWidth="1"/>
  </cols>
  <sheetData>
    <row r="1" spans="1:11" ht="21">
      <c r="A1" s="203" t="s">
        <v>41</v>
      </c>
      <c r="B1" s="203"/>
      <c r="C1" s="203"/>
      <c r="D1" s="203"/>
      <c r="E1" s="203"/>
      <c r="F1" s="203"/>
      <c r="G1" s="203"/>
      <c r="H1" s="203"/>
      <c r="I1" s="203"/>
      <c r="J1" s="203"/>
      <c r="K1" s="203"/>
    </row>
    <row r="2" spans="1:11">
      <c r="A2" s="11"/>
      <c r="B2" s="11"/>
      <c r="C2" s="11"/>
      <c r="D2" s="11"/>
      <c r="E2" s="11"/>
      <c r="F2" s="11"/>
      <c r="G2" s="11"/>
      <c r="H2" s="11"/>
      <c r="I2" s="11"/>
      <c r="J2" s="11"/>
      <c r="K2" s="11"/>
    </row>
    <row r="3" spans="1:11" ht="18">
      <c r="A3" s="204" t="s">
        <v>25</v>
      </c>
      <c r="B3" s="204"/>
      <c r="C3" s="204"/>
      <c r="D3" s="204"/>
      <c r="E3" s="204"/>
      <c r="F3" s="204"/>
      <c r="G3" s="204"/>
      <c r="H3" s="204"/>
      <c r="I3" s="204"/>
      <c r="J3" s="204"/>
      <c r="K3" s="204"/>
    </row>
    <row r="4" spans="1:11">
      <c r="A4" s="11"/>
      <c r="B4" s="11"/>
      <c r="C4" s="11"/>
      <c r="D4" s="11"/>
      <c r="E4" s="11"/>
      <c r="F4" s="11"/>
      <c r="G4" s="11"/>
      <c r="H4" s="11"/>
      <c r="I4" s="11"/>
      <c r="J4" s="11"/>
      <c r="K4" s="11"/>
    </row>
    <row r="5" spans="1:11" ht="15" thickBot="1">
      <c r="A5" s="11"/>
      <c r="B5" s="11"/>
      <c r="C5" s="11"/>
      <c r="D5" s="11"/>
      <c r="E5" s="11"/>
      <c r="F5" s="11"/>
      <c r="G5" s="11"/>
      <c r="H5" s="11"/>
      <c r="I5" s="11"/>
      <c r="J5" s="11"/>
      <c r="K5" s="35"/>
    </row>
    <row r="6" spans="1:11" ht="16.2" thickBot="1">
      <c r="A6" s="24">
        <v>1</v>
      </c>
      <c r="B6" s="198" t="s">
        <v>101</v>
      </c>
      <c r="C6" s="199"/>
      <c r="D6" s="199"/>
      <c r="E6" s="199"/>
      <c r="F6" s="199"/>
      <c r="G6" s="199"/>
      <c r="H6" s="199"/>
      <c r="I6" s="199"/>
      <c r="J6" s="200"/>
      <c r="K6" s="27">
        <f>SUM(Transition!D9)</f>
        <v>0</v>
      </c>
    </row>
    <row r="7" spans="1:11" ht="16.2" thickBot="1">
      <c r="A7" s="24">
        <v>2</v>
      </c>
      <c r="B7" s="198" t="s">
        <v>92</v>
      </c>
      <c r="C7" s="199"/>
      <c r="D7" s="199"/>
      <c r="E7" s="199"/>
      <c r="F7" s="199"/>
      <c r="G7" s="199"/>
      <c r="H7" s="199"/>
      <c r="I7" s="199"/>
      <c r="J7" s="200"/>
      <c r="K7" s="27">
        <f>SUM('5 Years'!F24)</f>
        <v>0</v>
      </c>
    </row>
    <row r="8" spans="1:11" ht="16.2" thickBot="1">
      <c r="A8" s="24">
        <v>3</v>
      </c>
      <c r="B8" s="198" t="s">
        <v>93</v>
      </c>
      <c r="C8" s="199"/>
      <c r="D8" s="199"/>
      <c r="E8" s="199"/>
      <c r="F8" s="199"/>
      <c r="G8" s="199"/>
      <c r="H8" s="199"/>
      <c r="I8" s="199"/>
      <c r="J8" s="200"/>
      <c r="K8" s="27">
        <f>SUM('5 Years'!H24)</f>
        <v>0</v>
      </c>
    </row>
    <row r="9" spans="1:11" ht="16.2" thickBot="1">
      <c r="A9" s="24">
        <v>4</v>
      </c>
      <c r="B9" s="198" t="s">
        <v>94</v>
      </c>
      <c r="C9" s="199"/>
      <c r="D9" s="199"/>
      <c r="E9" s="199"/>
      <c r="F9" s="199"/>
      <c r="G9" s="199"/>
      <c r="H9" s="199"/>
      <c r="I9" s="199"/>
      <c r="J9" s="200"/>
      <c r="K9" s="27">
        <f>SUM('5 Years'!J24)</f>
        <v>0</v>
      </c>
    </row>
    <row r="10" spans="1:11" ht="16.2" thickBot="1">
      <c r="A10" s="24">
        <v>5</v>
      </c>
      <c r="B10" s="198" t="s">
        <v>95</v>
      </c>
      <c r="C10" s="199"/>
      <c r="D10" s="199"/>
      <c r="E10" s="199"/>
      <c r="F10" s="199"/>
      <c r="G10" s="199"/>
      <c r="H10" s="199"/>
      <c r="I10" s="199"/>
      <c r="J10" s="200"/>
      <c r="K10" s="27">
        <f>SUM('5 Years'!L24)</f>
        <v>0</v>
      </c>
    </row>
    <row r="11" spans="1:11" ht="16.2" thickBot="1">
      <c r="A11" s="24">
        <v>6</v>
      </c>
      <c r="B11" s="198" t="s">
        <v>96</v>
      </c>
      <c r="C11" s="199"/>
      <c r="D11" s="199"/>
      <c r="E11" s="199"/>
      <c r="F11" s="199"/>
      <c r="G11" s="199"/>
      <c r="H11" s="199"/>
      <c r="I11" s="199"/>
      <c r="J11" s="200"/>
      <c r="K11" s="27">
        <f>SUM('5 Years'!N24)</f>
        <v>0</v>
      </c>
    </row>
    <row r="12" spans="1:11" ht="16.2" thickBot="1">
      <c r="A12" s="24">
        <v>7</v>
      </c>
      <c r="B12" s="198" t="s">
        <v>89</v>
      </c>
      <c r="C12" s="199"/>
      <c r="D12" s="199"/>
      <c r="E12" s="199"/>
      <c r="F12" s="199"/>
      <c r="G12" s="199"/>
      <c r="H12" s="199"/>
      <c r="I12" s="199"/>
      <c r="J12" s="200"/>
      <c r="K12" s="27">
        <f>SUM('Task Order'!I17)</f>
        <v>0</v>
      </c>
    </row>
    <row r="13" spans="1:11" ht="45" customHeight="1" thickBot="1">
      <c r="A13" s="205" t="s">
        <v>79</v>
      </c>
      <c r="B13" s="206"/>
      <c r="C13" s="206"/>
      <c r="D13" s="206"/>
      <c r="E13" s="206"/>
      <c r="F13" s="206"/>
      <c r="G13" s="206"/>
      <c r="H13" s="206"/>
      <c r="I13" s="206"/>
      <c r="J13" s="207"/>
      <c r="K13" s="74">
        <f>SUM(K6:K12)</f>
        <v>0</v>
      </c>
    </row>
    <row r="14" spans="1:11">
      <c r="A14" s="208"/>
      <c r="B14" s="208"/>
      <c r="C14" s="208"/>
      <c r="D14" s="208"/>
      <c r="E14" s="208"/>
      <c r="F14" s="208"/>
      <c r="G14" s="208"/>
      <c r="H14" s="208"/>
      <c r="I14" s="208"/>
      <c r="J14" s="208"/>
      <c r="K14" s="11"/>
    </row>
    <row r="15" spans="1:11">
      <c r="A15" s="11"/>
      <c r="B15" s="11"/>
      <c r="C15" s="11"/>
      <c r="D15" s="11"/>
      <c r="E15" s="11"/>
      <c r="F15" s="11"/>
      <c r="G15" s="11"/>
      <c r="H15" s="11"/>
      <c r="I15" s="11"/>
      <c r="J15" s="11"/>
      <c r="K15" s="11"/>
    </row>
    <row r="16" spans="1:11">
      <c r="A16" s="11"/>
      <c r="B16" s="11"/>
      <c r="C16" s="11"/>
      <c r="D16" s="11"/>
      <c r="E16" s="11"/>
      <c r="F16" s="11"/>
      <c r="G16" s="11"/>
      <c r="H16" s="11"/>
      <c r="I16" s="11"/>
      <c r="J16" s="11"/>
      <c r="K16" s="11"/>
    </row>
    <row r="17" spans="1:11" ht="16.2" thickBot="1">
      <c r="A17" s="201" t="s">
        <v>26</v>
      </c>
      <c r="B17" s="201"/>
      <c r="C17" s="209"/>
      <c r="D17" s="209"/>
      <c r="E17" s="209"/>
      <c r="F17" s="209"/>
      <c r="G17" s="209"/>
      <c r="H17" s="209"/>
      <c r="I17" s="209"/>
      <c r="J17" s="209"/>
      <c r="K17" s="209"/>
    </row>
    <row r="18" spans="1:11" ht="16.2" thickBot="1">
      <c r="A18" s="201" t="s">
        <v>27</v>
      </c>
      <c r="B18" s="201"/>
      <c r="C18" s="210"/>
      <c r="D18" s="210"/>
      <c r="E18" s="210"/>
      <c r="F18" s="210"/>
      <c r="G18" s="210"/>
      <c r="H18" s="210"/>
      <c r="I18" s="210"/>
      <c r="J18" s="210"/>
      <c r="K18" s="210"/>
    </row>
    <row r="19" spans="1:11" ht="16.2" thickBot="1">
      <c r="A19" s="201" t="s">
        <v>28</v>
      </c>
      <c r="B19" s="201"/>
      <c r="C19" s="211"/>
      <c r="D19" s="211"/>
      <c r="E19" s="36"/>
      <c r="F19" s="36"/>
      <c r="G19" s="36"/>
      <c r="H19" s="36"/>
      <c r="I19" s="36"/>
      <c r="J19" s="36"/>
      <c r="K19" s="11"/>
    </row>
    <row r="20" spans="1:11" ht="32.25" customHeight="1" thickBot="1">
      <c r="A20" s="213" t="s">
        <v>90</v>
      </c>
      <c r="B20" s="213"/>
      <c r="C20" s="211"/>
      <c r="D20" s="211"/>
      <c r="E20" s="36"/>
      <c r="F20" s="36"/>
      <c r="G20" s="36"/>
      <c r="H20" s="36"/>
      <c r="I20" s="36"/>
      <c r="J20" s="36"/>
      <c r="K20" s="11"/>
    </row>
    <row r="21" spans="1:11" ht="33.75" customHeight="1" thickBot="1">
      <c r="A21" s="213" t="s">
        <v>91</v>
      </c>
      <c r="B21" s="213"/>
      <c r="C21" s="211"/>
      <c r="D21" s="211"/>
      <c r="E21" s="36"/>
      <c r="F21" s="36"/>
      <c r="G21" s="36"/>
      <c r="H21" s="36"/>
      <c r="I21" s="36"/>
      <c r="J21" s="36"/>
      <c r="K21" s="11"/>
    </row>
    <row r="22" spans="1:11" ht="16.2" thickBot="1">
      <c r="A22" s="201" t="s">
        <v>29</v>
      </c>
      <c r="B22" s="201"/>
      <c r="C22" s="37"/>
      <c r="D22" s="38" t="s">
        <v>30</v>
      </c>
      <c r="E22" s="39"/>
      <c r="F22" s="38" t="s">
        <v>31</v>
      </c>
      <c r="G22" s="39"/>
      <c r="H22" s="201" t="s">
        <v>32</v>
      </c>
      <c r="I22" s="201"/>
      <c r="J22" s="201"/>
      <c r="K22" s="201"/>
    </row>
    <row r="23" spans="1:11" ht="16.2" thickBot="1">
      <c r="A23" s="201" t="s">
        <v>33</v>
      </c>
      <c r="B23" s="201"/>
      <c r="C23" s="41"/>
      <c r="D23" s="38" t="s">
        <v>30</v>
      </c>
      <c r="E23" s="42"/>
      <c r="F23" s="38" t="s">
        <v>31</v>
      </c>
      <c r="G23" s="42"/>
      <c r="H23" s="201" t="s">
        <v>34</v>
      </c>
      <c r="I23" s="201"/>
      <c r="J23" s="201"/>
      <c r="K23" s="201"/>
    </row>
    <row r="24" spans="1:11">
      <c r="A24" s="35"/>
      <c r="B24" s="35"/>
      <c r="C24" s="5"/>
      <c r="D24" s="35"/>
      <c r="E24" s="5"/>
      <c r="F24" s="35"/>
      <c r="G24" s="5"/>
      <c r="H24" s="35"/>
      <c r="I24" s="11"/>
      <c r="J24" s="11"/>
      <c r="K24" s="11"/>
    </row>
    <row r="25" spans="1:11" ht="16.2" thickBot="1">
      <c r="A25" s="209"/>
      <c r="B25" s="209"/>
      <c r="C25" s="209"/>
      <c r="D25" s="209"/>
      <c r="E25" s="209"/>
      <c r="F25" s="209"/>
      <c r="G25" s="209"/>
      <c r="H25" s="209"/>
      <c r="I25" s="209"/>
      <c r="J25" s="209"/>
      <c r="K25" s="209"/>
    </row>
    <row r="26" spans="1:11" ht="15.6">
      <c r="A26" s="214" t="s">
        <v>80</v>
      </c>
      <c r="B26" s="214"/>
      <c r="C26" s="214"/>
      <c r="D26" s="214"/>
      <c r="E26" s="214"/>
      <c r="F26" s="214"/>
      <c r="G26" s="214"/>
      <c r="H26" s="214"/>
      <c r="I26" s="214"/>
      <c r="J26" s="214"/>
      <c r="K26" s="214"/>
    </row>
    <row r="27" spans="1:11">
      <c r="A27" s="40"/>
      <c r="B27" s="40"/>
      <c r="C27" s="40"/>
      <c r="D27" s="40"/>
      <c r="E27" s="40"/>
      <c r="F27" s="40"/>
      <c r="G27" s="40"/>
      <c r="H27" s="40"/>
      <c r="I27" s="40"/>
      <c r="J27" s="40"/>
      <c r="K27" s="11"/>
    </row>
    <row r="28" spans="1:11" ht="16.2" thickBot="1">
      <c r="A28" s="212"/>
      <c r="B28" s="212"/>
      <c r="C28" s="212"/>
      <c r="D28" s="212"/>
      <c r="E28" s="212"/>
      <c r="F28" s="212"/>
      <c r="G28" s="212"/>
      <c r="H28" s="212"/>
      <c r="I28" s="212"/>
      <c r="J28" s="212"/>
      <c r="K28" s="212"/>
    </row>
    <row r="29" spans="1:11" ht="15.6">
      <c r="A29" s="214" t="s">
        <v>81</v>
      </c>
      <c r="B29" s="214"/>
      <c r="C29" s="214"/>
      <c r="D29" s="214"/>
      <c r="E29" s="214"/>
      <c r="F29" s="214"/>
      <c r="G29" s="214"/>
      <c r="H29" s="214"/>
      <c r="I29" s="214"/>
      <c r="J29" s="214"/>
      <c r="K29" s="11"/>
    </row>
    <row r="30" spans="1:11">
      <c r="A30" s="11"/>
      <c r="B30" s="11"/>
      <c r="C30" s="11"/>
      <c r="D30" s="11"/>
      <c r="E30" s="11"/>
      <c r="F30" s="11"/>
      <c r="G30" s="11"/>
      <c r="H30" s="11"/>
      <c r="I30" s="11"/>
      <c r="J30" s="11"/>
      <c r="K30" s="11"/>
    </row>
    <row r="31" spans="1:11" ht="16.2" thickBot="1">
      <c r="A31" s="212"/>
      <c r="B31" s="212"/>
      <c r="C31" s="212"/>
      <c r="D31" s="212"/>
      <c r="E31" s="212"/>
      <c r="F31" s="11"/>
      <c r="G31" s="11"/>
      <c r="H31" s="11"/>
      <c r="I31" s="11"/>
      <c r="J31" s="11"/>
      <c r="K31" s="11"/>
    </row>
    <row r="32" spans="1:11" ht="15.6">
      <c r="A32" s="202" t="s">
        <v>35</v>
      </c>
      <c r="B32" s="202"/>
      <c r="C32" s="11"/>
      <c r="D32" s="11"/>
      <c r="E32" s="11"/>
      <c r="F32" s="11"/>
      <c r="G32" s="11"/>
      <c r="H32" s="11"/>
      <c r="I32" s="11"/>
      <c r="J32" s="11"/>
      <c r="K32" s="11"/>
    </row>
    <row r="33" spans="1:11">
      <c r="A33" s="10"/>
      <c r="B33" s="10"/>
      <c r="C33" s="10"/>
      <c r="D33" s="10"/>
      <c r="E33" s="10"/>
      <c r="F33" s="10"/>
      <c r="G33" s="10"/>
      <c r="H33" s="10"/>
      <c r="I33" s="10"/>
      <c r="J33" s="10"/>
      <c r="K33" s="10"/>
    </row>
    <row r="34" spans="1:11">
      <c r="A34" s="10"/>
      <c r="B34" s="10"/>
      <c r="C34" s="10"/>
      <c r="D34" s="10"/>
      <c r="E34" s="10"/>
      <c r="F34" s="10"/>
      <c r="G34" s="10"/>
      <c r="H34" s="10"/>
      <c r="I34" s="10"/>
      <c r="J34" s="10"/>
      <c r="K34" s="10"/>
    </row>
    <row r="35" spans="1:11">
      <c r="A35" s="10"/>
      <c r="B35" s="10"/>
      <c r="C35" s="10"/>
      <c r="D35" s="10"/>
      <c r="E35" s="10"/>
      <c r="F35" s="10"/>
      <c r="G35" s="10"/>
      <c r="H35" s="10"/>
      <c r="I35" s="10"/>
      <c r="J35" s="10"/>
      <c r="K35" s="10"/>
    </row>
  </sheetData>
  <sheetProtection password="C13B" sheet="1" objects="1" scenarios="1"/>
  <mergeCells count="31">
    <mergeCell ref="A18:B18"/>
    <mergeCell ref="C18:K18"/>
    <mergeCell ref="A19:B19"/>
    <mergeCell ref="C19:D19"/>
    <mergeCell ref="A31:E31"/>
    <mergeCell ref="A20:B20"/>
    <mergeCell ref="C20:D20"/>
    <mergeCell ref="A21:B21"/>
    <mergeCell ref="C21:D21"/>
    <mergeCell ref="A22:B22"/>
    <mergeCell ref="H23:K23"/>
    <mergeCell ref="A25:K25"/>
    <mergeCell ref="A26:K26"/>
    <mergeCell ref="A28:K28"/>
    <mergeCell ref="A29:J29"/>
    <mergeCell ref="B9:J9"/>
    <mergeCell ref="A23:B23"/>
    <mergeCell ref="A32:B32"/>
    <mergeCell ref="A1:K1"/>
    <mergeCell ref="A3:K3"/>
    <mergeCell ref="B6:J6"/>
    <mergeCell ref="B7:J7"/>
    <mergeCell ref="B8:J8"/>
    <mergeCell ref="B10:J10"/>
    <mergeCell ref="B11:J11"/>
    <mergeCell ref="B12:J12"/>
    <mergeCell ref="A13:J13"/>
    <mergeCell ref="A14:J14"/>
    <mergeCell ref="H22:K22"/>
    <mergeCell ref="A17:B17"/>
    <mergeCell ref="C17:K17"/>
  </mergeCells>
  <printOptions horizontalCentered="1"/>
  <pageMargins left="0.45" right="0.45" top="1" bottom="0.5" header="0.3" footer="0.3"/>
  <pageSetup scale="85" orientation="landscape" r:id="rId1"/>
  <headerFooter>
    <oddHeader>&amp;R&amp;"-,Bold"&amp;12Attachment F - Revision #3
OS/CSC-15-001-S
Page 4 of 4</oddHeader>
  </headerFooter>
</worksheet>
</file>

<file path=xl/worksheets/sheet6.xml><?xml version="1.0" encoding="utf-8"?>
<worksheet xmlns="http://schemas.openxmlformats.org/spreadsheetml/2006/main" xmlns:r="http://schemas.openxmlformats.org/officeDocument/2006/relationships">
  <dimension ref="A1"/>
  <sheetViews>
    <sheetView topLeftCell="A5" workbookViewId="0">
      <selection activeCell="L27" sqref="L27:L29"/>
    </sheetView>
  </sheetViews>
  <sheetFormatPr defaultRowHeight="14.4"/>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Cover Sheet</vt:lpstr>
      <vt:lpstr>Transition</vt:lpstr>
      <vt:lpstr>5 Years</vt:lpstr>
      <vt:lpstr>Task Order</vt:lpstr>
      <vt:lpstr>SUMMARY PAGE</vt:lpstr>
      <vt:lpstr>Sheet2</vt:lpstr>
      <vt:lpstr>'Cover Sheet'!Print_Area</vt:lpstr>
    </vt:vector>
  </TitlesOfParts>
  <Company>DHR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Vijay Kumar</dc:creator>
  <cp:lastModifiedBy>ybarr</cp:lastModifiedBy>
  <cp:lastPrinted>2014-09-19T15:35:51Z</cp:lastPrinted>
  <dcterms:created xsi:type="dcterms:W3CDTF">2014-01-16T16:38:49Z</dcterms:created>
  <dcterms:modified xsi:type="dcterms:W3CDTF">2014-09-19T15:38:16Z</dcterms:modified>
</cp:coreProperties>
</file>