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1340" windowHeight="6030"/>
  </bookViews>
  <sheets>
    <sheet name="Adults" sheetId="11" r:id="rId1"/>
  </sheets>
  <definedNames>
    <definedName name="_xlnm.Print_Titles" localSheetId="0">Adults!$A:$A</definedName>
  </definedNames>
  <calcPr calcId="125725"/>
</workbook>
</file>

<file path=xl/calcChain.xml><?xml version="1.0" encoding="utf-8"?>
<calcChain xmlns="http://schemas.openxmlformats.org/spreadsheetml/2006/main">
  <c r="J29" i="11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H31"/>
  <c r="B31"/>
  <c r="D29"/>
  <c r="D28"/>
  <c r="D27"/>
  <c r="F27" s="1"/>
  <c r="D26"/>
  <c r="D25"/>
  <c r="D24"/>
  <c r="D23"/>
  <c r="D22"/>
  <c r="F22" s="1"/>
  <c r="D21"/>
  <c r="F21" s="1"/>
  <c r="D20"/>
  <c r="D19"/>
  <c r="F19" s="1"/>
  <c r="D18"/>
  <c r="F18" s="1"/>
  <c r="D17"/>
  <c r="D16"/>
  <c r="D15"/>
  <c r="D14"/>
  <c r="D13"/>
  <c r="F13" s="1"/>
  <c r="D12"/>
  <c r="F12" s="1"/>
  <c r="D11"/>
  <c r="D10"/>
  <c r="D9"/>
  <c r="F9" s="1"/>
  <c r="D8"/>
  <c r="F8" s="1"/>
  <c r="D7"/>
  <c r="F7" s="1"/>
  <c r="D6"/>
  <c r="F6" s="1"/>
  <c r="L6" l="1"/>
  <c r="L18"/>
  <c r="D31"/>
  <c r="F10"/>
  <c r="L10" s="1"/>
  <c r="F11"/>
  <c r="L11" s="1"/>
  <c r="F14"/>
  <c r="L14" s="1"/>
  <c r="F15"/>
  <c r="L15" s="1"/>
  <c r="F16"/>
  <c r="L16" s="1"/>
  <c r="F17"/>
  <c r="L17" s="1"/>
  <c r="F20"/>
  <c r="L20" s="1"/>
  <c r="F23"/>
  <c r="L23" s="1"/>
  <c r="F24"/>
  <c r="L24" s="1"/>
  <c r="F25"/>
  <c r="L25" s="1"/>
  <c r="F26"/>
  <c r="L26" s="1"/>
  <c r="F28"/>
  <c r="L28" s="1"/>
  <c r="F29"/>
  <c r="L29" s="1"/>
  <c r="J31"/>
  <c r="L7"/>
  <c r="L9"/>
  <c r="L13"/>
  <c r="L19"/>
  <c r="L21"/>
  <c r="L27"/>
  <c r="L8"/>
  <c r="L12"/>
  <c r="L22"/>
  <c r="F31" l="1"/>
  <c r="L31" s="1"/>
</calcChain>
</file>

<file path=xl/sharedStrings.xml><?xml version="1.0" encoding="utf-8"?>
<sst xmlns="http://schemas.openxmlformats.org/spreadsheetml/2006/main" count="39" uniqueCount="39">
  <si>
    <t>Allegany</t>
  </si>
  <si>
    <t>Anne Arundel</t>
  </si>
  <si>
    <t>Baltimore City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</si>
  <si>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</si>
  <si>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</si>
  <si>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</si>
  <si>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</si>
  <si>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</si>
  <si>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</si>
  <si>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</si>
  <si>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</si>
  <si>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</si>
  <si>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</si>
  <si>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</si>
  <si>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</si>
  <si>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</si>
  <si>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</si>
  <si>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</si>
  <si>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</si>
  <si>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</si>
  <si>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</si>
  <si>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</si>
  <si>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</si>
  <si>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Jurisdiction</t>
  </si>
  <si>
    <t>Baltimore Co.</t>
  </si>
  <si>
    <t>TOTAL</t>
  </si>
  <si>
    <t>MARYLAND LEGAL SERVICES PROGRAM (MLSP)</t>
  </si>
  <si>
    <t>These caseloads are estimates for budget purposes only and cannot be guaranteed.  A 3% caseload increase has been estimated per Fiscal Year for the Base Contract Period and Option Periods</t>
  </si>
  <si>
    <t>3-Year Base Contract Period</t>
  </si>
  <si>
    <t>1st 1-Year Option Period</t>
  </si>
  <si>
    <t>2nd 1-Year Option Period</t>
  </si>
  <si>
    <t>FY '13 TOTAL CASES ESTIMATED</t>
  </si>
  <si>
    <t>FY '14 TOTAL CASES ESTIMATED</t>
  </si>
  <si>
    <t>FY '15 TOTAL CASES ESTIMATED</t>
  </si>
  <si>
    <t>FY '16 TOTAL CASES ESTIMATED</t>
  </si>
  <si>
    <t>FY '17 TOTAL CASES ESTIMATED</t>
  </si>
  <si>
    <t>Total Estimated Cases All Years</t>
  </si>
  <si>
    <t>APS/APGRB Projected Caseload</t>
  </si>
  <si>
    <t xml:space="preserve">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</si>
</sst>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164" fontId="1" fillId="0" borderId="0" xfId="1" applyNumberFormat="1" applyBorder="1"/>
    <xf numFmtId="0" fontId="2" fillId="0" borderId="0" xfId="0" applyFont="1" applyBorder="1"/>
    <xf numFmtId="0" fontId="0" fillId="0" borderId="0" xfId="0" applyBorder="1" applyAlignment="1"/>
    <xf numFmtId="164" fontId="1" fillId="0" borderId="0" xfId="1" applyNumberFormat="1" applyFill="1" applyBorder="1"/>
    <xf numFmtId="0" fontId="0" fillId="0" borderId="0" xfId="0" applyFill="1" applyBorder="1"/>
    <xf numFmtId="164" fontId="2" fillId="2" borderId="4" xfId="1" applyNumberFormat="1" applyFont="1" applyFill="1" applyBorder="1" applyAlignment="1">
      <alignment horizontal="center" wrapText="1"/>
    </xf>
    <xf numFmtId="164" fontId="2" fillId="0" borderId="0" xfId="1" applyNumberFormat="1" applyFont="1" applyBorder="1"/>
    <xf numFmtId="0" fontId="6" fillId="0" borderId="9" xfId="0" applyFont="1" applyBorder="1"/>
    <xf numFmtId="0" fontId="6" fillId="0" borderId="9" xfId="0" applyFont="1" applyFill="1" applyBorder="1"/>
    <xf numFmtId="0" fontId="6" fillId="0" borderId="11" xfId="0" applyFont="1" applyBorder="1"/>
    <xf numFmtId="164" fontId="7" fillId="0" borderId="1" xfId="1" applyNumberFormat="1" applyFont="1" applyBorder="1"/>
    <xf numFmtId="164" fontId="7" fillId="2" borderId="0" xfId="1" applyNumberFormat="1" applyFont="1" applyFill="1" applyBorder="1"/>
    <xf numFmtId="164" fontId="7" fillId="2" borderId="5" xfId="1" applyNumberFormat="1" applyFont="1" applyFill="1" applyBorder="1"/>
    <xf numFmtId="164" fontId="7" fillId="0" borderId="1" xfId="1" applyNumberFormat="1" applyFont="1" applyFill="1" applyBorder="1"/>
    <xf numFmtId="164" fontId="6" fillId="0" borderId="12" xfId="1" applyNumberFormat="1" applyFont="1" applyBorder="1"/>
    <xf numFmtId="164" fontId="7" fillId="2" borderId="13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164" fontId="4" fillId="0" borderId="16" xfId="1" applyNumberFormat="1" applyFont="1" applyBorder="1" applyAlignment="1">
      <alignment horizontal="center" vertical="center"/>
    </xf>
    <xf numFmtId="0" fontId="0" fillId="0" borderId="16" xfId="0" applyBorder="1"/>
    <xf numFmtId="0" fontId="3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6" fillId="3" borderId="9" xfId="0" applyFont="1" applyFill="1" applyBorder="1"/>
    <xf numFmtId="164" fontId="7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38100</xdr:rowOff>
    </xdr:from>
    <xdr:to>
      <xdr:col>1</xdr:col>
      <xdr:colOff>133350</xdr:colOff>
      <xdr:row>2</xdr:row>
      <xdr:rowOff>520700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38100"/>
          <a:ext cx="1790699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75" zoomScaleNormal="75" workbookViewId="0">
      <selection sqref="A1:M1"/>
    </sheetView>
  </sheetViews>
  <sheetFormatPr defaultRowHeight="12.75"/>
  <cols>
    <col min="1" max="1" width="25.7109375" style="3" customWidth="1"/>
    <col min="2" max="2" width="18.7109375" style="2" customWidth="1"/>
    <col min="3" max="3" width="6.7109375" style="2" customWidth="1"/>
    <col min="4" max="4" width="18.7109375" style="1" customWidth="1"/>
    <col min="5" max="5" width="6.7109375" style="2" customWidth="1"/>
    <col min="6" max="6" width="18.7109375" style="1" customWidth="1"/>
    <col min="7" max="7" width="6.7109375" style="1" customWidth="1"/>
    <col min="8" max="8" width="18.7109375" style="1" customWidth="1"/>
    <col min="9" max="9" width="6.7109375" style="1" customWidth="1"/>
    <col min="10" max="10" width="18.7109375" style="1" customWidth="1"/>
    <col min="11" max="11" width="6.7109375" style="1" customWidth="1"/>
    <col min="12" max="12" width="16.7109375" style="1" customWidth="1"/>
    <col min="13" max="13" width="6.7109375" style="1" customWidth="1"/>
    <col min="14" max="63" width="9.140625" style="1"/>
    <col min="64" max="64" width="9.42578125" style="1" customWidth="1"/>
    <col min="65" max="16384" width="9.140625" style="1"/>
  </cols>
  <sheetData>
    <row r="1" spans="1:13" ht="27.75" customHeight="1">
      <c r="A1" s="30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41.25" customHeight="1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4" customFormat="1" ht="49.5" customHeight="1" thickBot="1">
      <c r="A3" s="32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s="4" customFormat="1" ht="43.5" customHeight="1" thickBot="1">
      <c r="A4" s="34" t="s">
        <v>23</v>
      </c>
      <c r="B4" s="21" t="s">
        <v>28</v>
      </c>
      <c r="C4" s="22"/>
      <c r="D4" s="22"/>
      <c r="E4" s="22"/>
      <c r="F4" s="22"/>
      <c r="G4" s="23"/>
      <c r="H4" s="21" t="s">
        <v>29</v>
      </c>
      <c r="I4" s="36"/>
      <c r="J4" s="21" t="s">
        <v>30</v>
      </c>
      <c r="K4" s="36"/>
      <c r="L4" s="24" t="s">
        <v>36</v>
      </c>
      <c r="M4" s="25"/>
    </row>
    <row r="5" spans="1:13" ht="57" customHeight="1" thickBot="1">
      <c r="A5" s="35"/>
      <c r="B5" s="18" t="s">
        <v>31</v>
      </c>
      <c r="C5" s="7"/>
      <c r="D5" s="18" t="s">
        <v>32</v>
      </c>
      <c r="E5" s="7"/>
      <c r="F5" s="18" t="s">
        <v>33</v>
      </c>
      <c r="G5" s="7"/>
      <c r="H5" s="18" t="s">
        <v>34</v>
      </c>
      <c r="I5" s="7"/>
      <c r="J5" s="18" t="s">
        <v>35</v>
      </c>
      <c r="K5" s="7"/>
      <c r="L5" s="26"/>
      <c r="M5" s="27"/>
    </row>
    <row r="6" spans="1:13" ht="15" customHeight="1">
      <c r="A6" s="9" t="s">
        <v>0</v>
      </c>
      <c r="B6" s="12">
        <v>38</v>
      </c>
      <c r="C6" s="13"/>
      <c r="D6" s="12">
        <f>SUM(B6*3%) + B6</f>
        <v>39.14</v>
      </c>
      <c r="E6" s="13"/>
      <c r="F6" s="12">
        <f>SUM(D6*3%) + D6</f>
        <v>40.3142</v>
      </c>
      <c r="G6" s="13"/>
      <c r="H6" s="12">
        <v>41</v>
      </c>
      <c r="I6" s="13"/>
      <c r="J6" s="12">
        <f t="shared" ref="J6:J29" si="0">SUM(H6*3%) + H6</f>
        <v>42.23</v>
      </c>
      <c r="K6" s="14"/>
      <c r="L6" s="12">
        <f>SUM(B6:K6)</f>
        <v>200.6842</v>
      </c>
      <c r="M6" s="14"/>
    </row>
    <row r="7" spans="1:13" ht="15" customHeight="1">
      <c r="A7" s="9" t="s">
        <v>1</v>
      </c>
      <c r="B7" s="12">
        <v>28</v>
      </c>
      <c r="C7" s="13"/>
      <c r="D7" s="12">
        <f t="shared" ref="D7:D29" si="1">SUM(B7*3%) + B7</f>
        <v>28.84</v>
      </c>
      <c r="E7" s="13"/>
      <c r="F7" s="12">
        <f>SUM(D7*3%) + D7</f>
        <v>29.705200000000001</v>
      </c>
      <c r="G7" s="13"/>
      <c r="H7" s="12">
        <v>31</v>
      </c>
      <c r="I7" s="13"/>
      <c r="J7" s="12">
        <f t="shared" si="0"/>
        <v>31.93</v>
      </c>
      <c r="K7" s="14"/>
      <c r="L7" s="12">
        <f>SUM(B7:K7)</f>
        <v>149.4752</v>
      </c>
      <c r="M7" s="14"/>
    </row>
    <row r="8" spans="1:13" ht="15" customHeight="1">
      <c r="A8" s="9" t="s">
        <v>2</v>
      </c>
      <c r="B8" s="12">
        <v>881</v>
      </c>
      <c r="C8" s="13"/>
      <c r="D8" s="12">
        <f t="shared" si="1"/>
        <v>907.43</v>
      </c>
      <c r="E8" s="13"/>
      <c r="F8" s="12">
        <f t="shared" ref="F8:F29" si="2">SUM(D8*3%) + D8</f>
        <v>934.65289999999993</v>
      </c>
      <c r="G8" s="13"/>
      <c r="H8" s="12">
        <v>963.05</v>
      </c>
      <c r="I8" s="13"/>
      <c r="J8" s="12">
        <f t="shared" si="0"/>
        <v>991.94149999999991</v>
      </c>
      <c r="K8" s="14"/>
      <c r="L8" s="12">
        <f>SUM(B8:J8)</f>
        <v>4678.0743999999995</v>
      </c>
      <c r="M8" s="14"/>
    </row>
    <row r="9" spans="1:13" ht="15" customHeight="1">
      <c r="A9" s="9" t="s">
        <v>24</v>
      </c>
      <c r="B9" s="12">
        <v>717</v>
      </c>
      <c r="C9" s="13"/>
      <c r="D9" s="12">
        <f t="shared" si="1"/>
        <v>738.51</v>
      </c>
      <c r="E9" s="13"/>
      <c r="F9" s="12">
        <f t="shared" si="2"/>
        <v>760.6653</v>
      </c>
      <c r="G9" s="13"/>
      <c r="H9" s="12">
        <v>783</v>
      </c>
      <c r="I9" s="13"/>
      <c r="J9" s="12">
        <f t="shared" si="0"/>
        <v>806.49</v>
      </c>
      <c r="K9" s="14"/>
      <c r="L9" s="12">
        <f>SUM(B9:J9)</f>
        <v>3805.6652999999997</v>
      </c>
      <c r="M9" s="14"/>
    </row>
    <row r="10" spans="1:13" s="6" customFormat="1" ht="15" customHeight="1">
      <c r="A10" s="37" t="s">
        <v>3</v>
      </c>
      <c r="B10" s="38">
        <v>2</v>
      </c>
      <c r="C10" s="13"/>
      <c r="D10" s="38">
        <f t="shared" si="1"/>
        <v>2.06</v>
      </c>
      <c r="E10" s="13"/>
      <c r="F10" s="38">
        <f t="shared" si="2"/>
        <v>2.1217999999999999</v>
      </c>
      <c r="G10" s="13"/>
      <c r="H10" s="38">
        <v>2</v>
      </c>
      <c r="I10" s="13"/>
      <c r="J10" s="38">
        <f t="shared" si="0"/>
        <v>2.06</v>
      </c>
      <c r="K10" s="14"/>
      <c r="L10" s="38">
        <f>SUM(B10:J10)</f>
        <v>10.241800000000001</v>
      </c>
      <c r="M10" s="14"/>
    </row>
    <row r="11" spans="1:13" s="6" customFormat="1" ht="15" customHeight="1">
      <c r="A11" s="37" t="s">
        <v>4</v>
      </c>
      <c r="B11" s="38">
        <v>5</v>
      </c>
      <c r="C11" s="13"/>
      <c r="D11" s="38">
        <f t="shared" si="1"/>
        <v>5.15</v>
      </c>
      <c r="E11" s="13"/>
      <c r="F11" s="38">
        <f t="shared" si="2"/>
        <v>5.3045</v>
      </c>
      <c r="G11" s="13"/>
      <c r="H11" s="38">
        <v>5</v>
      </c>
      <c r="I11" s="13"/>
      <c r="J11" s="38">
        <f t="shared" si="0"/>
        <v>5.15</v>
      </c>
      <c r="K11" s="14"/>
      <c r="L11" s="38">
        <f t="shared" ref="L11:L21" si="3">SUM(B11:J11)</f>
        <v>25.604500000000002</v>
      </c>
      <c r="M11" s="14"/>
    </row>
    <row r="12" spans="1:13" ht="15" customHeight="1">
      <c r="A12" s="9" t="s">
        <v>5</v>
      </c>
      <c r="B12" s="12">
        <v>46</v>
      </c>
      <c r="C12" s="13"/>
      <c r="D12" s="12">
        <f t="shared" si="1"/>
        <v>47.38</v>
      </c>
      <c r="E12" s="13"/>
      <c r="F12" s="12">
        <f t="shared" si="2"/>
        <v>48.801400000000001</v>
      </c>
      <c r="G12" s="13"/>
      <c r="H12" s="12">
        <v>50</v>
      </c>
      <c r="I12" s="13"/>
      <c r="J12" s="12">
        <f t="shared" si="0"/>
        <v>51.5</v>
      </c>
      <c r="K12" s="14"/>
      <c r="L12" s="12">
        <f t="shared" si="3"/>
        <v>243.6814</v>
      </c>
      <c r="M12" s="14"/>
    </row>
    <row r="13" spans="1:13" ht="15" customHeight="1">
      <c r="A13" s="9" t="s">
        <v>6</v>
      </c>
      <c r="B13" s="12">
        <v>12</v>
      </c>
      <c r="C13" s="13"/>
      <c r="D13" s="12">
        <f t="shared" si="1"/>
        <v>12.36</v>
      </c>
      <c r="E13" s="13"/>
      <c r="F13" s="12">
        <f t="shared" si="2"/>
        <v>12.730799999999999</v>
      </c>
      <c r="G13" s="13"/>
      <c r="H13" s="12">
        <v>13</v>
      </c>
      <c r="I13" s="13"/>
      <c r="J13" s="12">
        <f t="shared" si="0"/>
        <v>13.39</v>
      </c>
      <c r="K13" s="14"/>
      <c r="L13" s="12">
        <f t="shared" si="3"/>
        <v>63.480800000000002</v>
      </c>
      <c r="M13" s="14"/>
    </row>
    <row r="14" spans="1:13" s="6" customFormat="1" ht="15.75" customHeight="1">
      <c r="A14" s="37" t="s">
        <v>7</v>
      </c>
      <c r="B14" s="38">
        <v>6</v>
      </c>
      <c r="C14" s="13"/>
      <c r="D14" s="38">
        <f t="shared" si="1"/>
        <v>6.18</v>
      </c>
      <c r="E14" s="13"/>
      <c r="F14" s="38">
        <f t="shared" si="2"/>
        <v>6.3653999999999993</v>
      </c>
      <c r="G14" s="13"/>
      <c r="H14" s="38">
        <v>6</v>
      </c>
      <c r="I14" s="13"/>
      <c r="J14" s="38">
        <f t="shared" si="0"/>
        <v>6.18</v>
      </c>
      <c r="K14" s="14"/>
      <c r="L14" s="38">
        <f t="shared" si="3"/>
        <v>30.7254</v>
      </c>
      <c r="M14" s="14"/>
    </row>
    <row r="15" spans="1:13" s="6" customFormat="1" ht="15" customHeight="1">
      <c r="A15" s="37" t="s">
        <v>8</v>
      </c>
      <c r="B15" s="38">
        <v>4</v>
      </c>
      <c r="C15" s="13"/>
      <c r="D15" s="38">
        <f t="shared" si="1"/>
        <v>4.12</v>
      </c>
      <c r="E15" s="13"/>
      <c r="F15" s="38">
        <f t="shared" si="2"/>
        <v>4.2435999999999998</v>
      </c>
      <c r="G15" s="13"/>
      <c r="H15" s="38">
        <v>4</v>
      </c>
      <c r="I15" s="13"/>
      <c r="J15" s="38">
        <f t="shared" si="0"/>
        <v>4.12</v>
      </c>
      <c r="K15" s="14"/>
      <c r="L15" s="38">
        <f t="shared" si="3"/>
        <v>20.483600000000003</v>
      </c>
      <c r="M15" s="14"/>
    </row>
    <row r="16" spans="1:13" ht="15" customHeight="1">
      <c r="A16" s="9" t="s">
        <v>9</v>
      </c>
      <c r="B16" s="12">
        <v>44</v>
      </c>
      <c r="C16" s="13"/>
      <c r="D16" s="12">
        <f t="shared" si="1"/>
        <v>45.32</v>
      </c>
      <c r="E16" s="13"/>
      <c r="F16" s="12">
        <f t="shared" si="2"/>
        <v>46.679600000000001</v>
      </c>
      <c r="G16" s="13"/>
      <c r="H16" s="12">
        <v>48</v>
      </c>
      <c r="I16" s="13"/>
      <c r="J16" s="12">
        <f t="shared" si="0"/>
        <v>49.44</v>
      </c>
      <c r="K16" s="14"/>
      <c r="L16" s="12">
        <f t="shared" si="3"/>
        <v>233.43959999999998</v>
      </c>
      <c r="M16" s="14"/>
    </row>
    <row r="17" spans="1:13" ht="15" customHeight="1">
      <c r="A17" s="9" t="s">
        <v>10</v>
      </c>
      <c r="B17" s="12">
        <v>6</v>
      </c>
      <c r="C17" s="13"/>
      <c r="D17" s="12">
        <f t="shared" si="1"/>
        <v>6.18</v>
      </c>
      <c r="E17" s="13"/>
      <c r="F17" s="12">
        <f t="shared" si="2"/>
        <v>6.3653999999999993</v>
      </c>
      <c r="G17" s="13"/>
      <c r="H17" s="12">
        <v>6</v>
      </c>
      <c r="I17" s="13"/>
      <c r="J17" s="12">
        <f t="shared" si="0"/>
        <v>6.18</v>
      </c>
      <c r="K17" s="14"/>
      <c r="L17" s="12">
        <f t="shared" si="3"/>
        <v>30.7254</v>
      </c>
      <c r="M17" s="14"/>
    </row>
    <row r="18" spans="1:13" ht="15" customHeight="1">
      <c r="A18" s="9" t="s">
        <v>11</v>
      </c>
      <c r="B18" s="12">
        <v>39</v>
      </c>
      <c r="C18" s="13"/>
      <c r="D18" s="12">
        <f t="shared" si="1"/>
        <v>40.17</v>
      </c>
      <c r="E18" s="13"/>
      <c r="F18" s="12">
        <f t="shared" si="2"/>
        <v>41.375100000000003</v>
      </c>
      <c r="G18" s="13"/>
      <c r="H18" s="12">
        <v>42</v>
      </c>
      <c r="I18" s="13"/>
      <c r="J18" s="12">
        <f t="shared" si="0"/>
        <v>43.26</v>
      </c>
      <c r="K18" s="14"/>
      <c r="L18" s="12">
        <f t="shared" si="3"/>
        <v>205.80509999999998</v>
      </c>
      <c r="M18" s="14"/>
    </row>
    <row r="19" spans="1:13" ht="15" customHeight="1">
      <c r="A19" s="9" t="s">
        <v>12</v>
      </c>
      <c r="B19" s="12">
        <v>51</v>
      </c>
      <c r="C19" s="13"/>
      <c r="D19" s="12">
        <f t="shared" si="1"/>
        <v>52.53</v>
      </c>
      <c r="E19" s="13"/>
      <c r="F19" s="12">
        <f t="shared" si="2"/>
        <v>54.105899999999998</v>
      </c>
      <c r="G19" s="13"/>
      <c r="H19" s="12">
        <v>56</v>
      </c>
      <c r="I19" s="13"/>
      <c r="J19" s="12">
        <f t="shared" si="0"/>
        <v>57.68</v>
      </c>
      <c r="K19" s="14"/>
      <c r="L19" s="12">
        <f t="shared" si="3"/>
        <v>271.3159</v>
      </c>
      <c r="M19" s="14"/>
    </row>
    <row r="20" spans="1:13" s="6" customFormat="1" ht="15" customHeight="1">
      <c r="A20" s="37" t="s">
        <v>13</v>
      </c>
      <c r="B20" s="38">
        <v>1</v>
      </c>
      <c r="C20" s="13"/>
      <c r="D20" s="38">
        <f t="shared" si="1"/>
        <v>1.03</v>
      </c>
      <c r="E20" s="13"/>
      <c r="F20" s="38">
        <f t="shared" si="2"/>
        <v>1.0609</v>
      </c>
      <c r="G20" s="13"/>
      <c r="H20" s="38">
        <v>1</v>
      </c>
      <c r="I20" s="13"/>
      <c r="J20" s="38">
        <f t="shared" si="0"/>
        <v>1.03</v>
      </c>
      <c r="K20" s="14"/>
      <c r="L20" s="38">
        <f t="shared" si="3"/>
        <v>5.1209000000000007</v>
      </c>
      <c r="M20" s="14"/>
    </row>
    <row r="21" spans="1:13" ht="15" customHeight="1">
      <c r="A21" s="9" t="s">
        <v>14</v>
      </c>
      <c r="B21" s="12">
        <v>124</v>
      </c>
      <c r="C21" s="13"/>
      <c r="D21" s="12">
        <f t="shared" si="1"/>
        <v>127.72</v>
      </c>
      <c r="E21" s="13"/>
      <c r="F21" s="12">
        <f t="shared" si="2"/>
        <v>131.55160000000001</v>
      </c>
      <c r="G21" s="13"/>
      <c r="H21" s="12">
        <v>136</v>
      </c>
      <c r="I21" s="13"/>
      <c r="J21" s="12">
        <f t="shared" si="0"/>
        <v>140.08000000000001</v>
      </c>
      <c r="K21" s="14"/>
      <c r="L21" s="12">
        <f t="shared" si="3"/>
        <v>659.35160000000008</v>
      </c>
      <c r="M21" s="14"/>
    </row>
    <row r="22" spans="1:13" ht="15" customHeight="1">
      <c r="A22" s="9" t="s">
        <v>15</v>
      </c>
      <c r="B22" s="12">
        <v>200</v>
      </c>
      <c r="C22" s="13"/>
      <c r="D22" s="12">
        <f t="shared" si="1"/>
        <v>206</v>
      </c>
      <c r="E22" s="13"/>
      <c r="F22" s="12">
        <f t="shared" si="2"/>
        <v>212.18</v>
      </c>
      <c r="G22" s="13"/>
      <c r="H22" s="12">
        <v>218</v>
      </c>
      <c r="I22" s="13"/>
      <c r="J22" s="12">
        <f t="shared" si="0"/>
        <v>224.54</v>
      </c>
      <c r="K22" s="14"/>
      <c r="L22" s="12">
        <f>SUM(B22:K22)</f>
        <v>1060.72</v>
      </c>
      <c r="M22" s="14"/>
    </row>
    <row r="23" spans="1:13" s="6" customFormat="1" ht="15" customHeight="1">
      <c r="A23" s="37" t="s">
        <v>16</v>
      </c>
      <c r="B23" s="38">
        <v>3</v>
      </c>
      <c r="C23" s="13"/>
      <c r="D23" s="38">
        <f t="shared" si="1"/>
        <v>3.09</v>
      </c>
      <c r="E23" s="13"/>
      <c r="F23" s="38">
        <f t="shared" si="2"/>
        <v>3.1826999999999996</v>
      </c>
      <c r="G23" s="13"/>
      <c r="H23" s="38">
        <v>3</v>
      </c>
      <c r="I23" s="13"/>
      <c r="J23" s="38">
        <f t="shared" si="0"/>
        <v>3.09</v>
      </c>
      <c r="K23" s="14"/>
      <c r="L23" s="38">
        <f>SUM(B23:K23)</f>
        <v>15.3627</v>
      </c>
      <c r="M23" s="14"/>
    </row>
    <row r="24" spans="1:13" s="6" customFormat="1" ht="15" customHeight="1">
      <c r="A24" s="37" t="s">
        <v>17</v>
      </c>
      <c r="B24" s="38">
        <v>9</v>
      </c>
      <c r="C24" s="13"/>
      <c r="D24" s="38">
        <f t="shared" si="1"/>
        <v>9.27</v>
      </c>
      <c r="E24" s="13"/>
      <c r="F24" s="38">
        <f t="shared" si="2"/>
        <v>9.5480999999999998</v>
      </c>
      <c r="G24" s="13"/>
      <c r="H24" s="38">
        <v>11</v>
      </c>
      <c r="I24" s="13"/>
      <c r="J24" s="38">
        <f t="shared" si="0"/>
        <v>11.33</v>
      </c>
      <c r="K24" s="14"/>
      <c r="L24" s="38">
        <f>SUM(B24:J24)</f>
        <v>50.148099999999999</v>
      </c>
      <c r="M24" s="14"/>
    </row>
    <row r="25" spans="1:13" s="6" customFormat="1" ht="15" customHeight="1">
      <c r="A25" s="37" t="s">
        <v>18</v>
      </c>
      <c r="B25" s="38">
        <v>5</v>
      </c>
      <c r="C25" s="13"/>
      <c r="D25" s="38">
        <f t="shared" si="1"/>
        <v>5.15</v>
      </c>
      <c r="E25" s="13"/>
      <c r="F25" s="38">
        <f t="shared" si="2"/>
        <v>5.3045</v>
      </c>
      <c r="G25" s="13"/>
      <c r="H25" s="38">
        <v>5</v>
      </c>
      <c r="I25" s="13"/>
      <c r="J25" s="38">
        <f t="shared" si="0"/>
        <v>5.15</v>
      </c>
      <c r="K25" s="14"/>
      <c r="L25" s="38">
        <f>SUM(B25:J25)</f>
        <v>25.604500000000002</v>
      </c>
      <c r="M25" s="14"/>
    </row>
    <row r="26" spans="1:13" s="6" customFormat="1" ht="15" customHeight="1">
      <c r="A26" s="37" t="s">
        <v>19</v>
      </c>
      <c r="B26" s="38">
        <v>8</v>
      </c>
      <c r="C26" s="13"/>
      <c r="D26" s="38">
        <f t="shared" si="1"/>
        <v>8.24</v>
      </c>
      <c r="E26" s="13"/>
      <c r="F26" s="38">
        <f t="shared" si="2"/>
        <v>8.4871999999999996</v>
      </c>
      <c r="G26" s="13"/>
      <c r="H26" s="38">
        <v>8</v>
      </c>
      <c r="I26" s="13"/>
      <c r="J26" s="38">
        <f t="shared" si="0"/>
        <v>8.24</v>
      </c>
      <c r="K26" s="14"/>
      <c r="L26" s="38">
        <f>SUM(B26:K26)</f>
        <v>40.967200000000005</v>
      </c>
      <c r="M26" s="14"/>
    </row>
    <row r="27" spans="1:13" ht="15" customHeight="1">
      <c r="A27" s="9" t="s">
        <v>20</v>
      </c>
      <c r="B27" s="12">
        <v>45</v>
      </c>
      <c r="C27" s="13"/>
      <c r="D27" s="12">
        <f t="shared" si="1"/>
        <v>46.35</v>
      </c>
      <c r="E27" s="13"/>
      <c r="F27" s="12">
        <f t="shared" si="2"/>
        <v>47.740500000000004</v>
      </c>
      <c r="G27" s="13"/>
      <c r="H27" s="12">
        <v>49</v>
      </c>
      <c r="I27" s="13"/>
      <c r="J27" s="12">
        <f t="shared" si="0"/>
        <v>50.47</v>
      </c>
      <c r="K27" s="14"/>
      <c r="L27" s="12">
        <f>SUM(B27:K27)</f>
        <v>238.56049999999999</v>
      </c>
      <c r="M27" s="14"/>
    </row>
    <row r="28" spans="1:13" s="6" customFormat="1" ht="15" customHeight="1">
      <c r="A28" s="10" t="s">
        <v>21</v>
      </c>
      <c r="B28" s="15">
        <v>27</v>
      </c>
      <c r="C28" s="13"/>
      <c r="D28" s="15">
        <f t="shared" si="1"/>
        <v>27.81</v>
      </c>
      <c r="E28" s="13"/>
      <c r="F28" s="15">
        <f t="shared" si="2"/>
        <v>28.644299999999998</v>
      </c>
      <c r="G28" s="13"/>
      <c r="H28" s="15">
        <v>30</v>
      </c>
      <c r="I28" s="13"/>
      <c r="J28" s="15">
        <f t="shared" si="0"/>
        <v>30.9</v>
      </c>
      <c r="K28" s="14"/>
      <c r="L28" s="15">
        <f>SUM(B28:K28)</f>
        <v>144.35429999999999</v>
      </c>
      <c r="M28" s="14"/>
    </row>
    <row r="29" spans="1:13" s="6" customFormat="1" ht="15" customHeight="1">
      <c r="A29" s="10" t="s">
        <v>22</v>
      </c>
      <c r="B29" s="15">
        <v>6</v>
      </c>
      <c r="C29" s="13"/>
      <c r="D29" s="15">
        <f t="shared" si="1"/>
        <v>6.18</v>
      </c>
      <c r="E29" s="13"/>
      <c r="F29" s="15">
        <f t="shared" si="2"/>
        <v>6.3653999999999993</v>
      </c>
      <c r="G29" s="13"/>
      <c r="H29" s="15">
        <v>6</v>
      </c>
      <c r="I29" s="13"/>
      <c r="J29" s="15">
        <f t="shared" si="0"/>
        <v>6.18</v>
      </c>
      <c r="K29" s="14"/>
      <c r="L29" s="15">
        <f>SUM(B29:J29)</f>
        <v>30.7254</v>
      </c>
      <c r="M29" s="14"/>
    </row>
    <row r="30" spans="1:13" ht="15" customHeight="1" thickBot="1">
      <c r="A30" s="9"/>
      <c r="B30" s="12"/>
      <c r="C30" s="13"/>
      <c r="D30" s="12"/>
      <c r="E30" s="13"/>
      <c r="F30" s="12"/>
      <c r="G30" s="13"/>
      <c r="H30" s="12"/>
      <c r="I30" s="13"/>
      <c r="J30" s="12"/>
      <c r="K30" s="14"/>
      <c r="L30" s="12"/>
      <c r="M30" s="14"/>
    </row>
    <row r="31" spans="1:13" ht="18" customHeight="1" thickTop="1" thickBot="1">
      <c r="A31" s="11" t="s">
        <v>25</v>
      </c>
      <c r="B31" s="16">
        <f>SUM(B6:B29)</f>
        <v>2307</v>
      </c>
      <c r="C31" s="17"/>
      <c r="D31" s="16">
        <f>SUM(D6:D29)</f>
        <v>2376.2099999999996</v>
      </c>
      <c r="E31" s="17"/>
      <c r="F31" s="16">
        <f>SUM(F6:F29)</f>
        <v>2447.4962999999993</v>
      </c>
      <c r="G31" s="17"/>
      <c r="H31" s="16">
        <f>SUM(H6:H29)</f>
        <v>2517.0500000000002</v>
      </c>
      <c r="I31" s="17"/>
      <c r="J31" s="16">
        <f>SUM(J6:J29)</f>
        <v>2592.5614999999998</v>
      </c>
      <c r="K31" s="17"/>
      <c r="L31" s="16">
        <f>SUM(B31:K31)</f>
        <v>12240.317799999997</v>
      </c>
      <c r="M31" s="17"/>
    </row>
    <row r="32" spans="1:13" ht="19.5" customHeight="1" thickTop="1">
      <c r="B32" s="8"/>
      <c r="C32" s="5"/>
      <c r="E32" s="5"/>
      <c r="G32" s="5"/>
      <c r="I32" s="5"/>
      <c r="K32" s="5"/>
      <c r="M32" s="5"/>
    </row>
    <row r="33" spans="1:13">
      <c r="A33" s="1"/>
    </row>
    <row r="34" spans="1:13" ht="39" customHeight="1">
      <c r="A34" s="19" t="s">
        <v>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</sheetData>
  <sheetProtection password="C13B" sheet="1" objects="1" scenarios="1"/>
  <mergeCells count="9">
    <mergeCell ref="A34:M34"/>
    <mergeCell ref="B4:G4"/>
    <mergeCell ref="L4:M5"/>
    <mergeCell ref="A2:M2"/>
    <mergeCell ref="A1:M1"/>
    <mergeCell ref="A3:M3"/>
    <mergeCell ref="A4:A5"/>
    <mergeCell ref="J4:K4"/>
    <mergeCell ref="H4:I4"/>
  </mergeCells>
  <phoneticPr fontId="5" type="noConversion"/>
  <printOptions horizontalCentered="1"/>
  <pageMargins left="1" right="1" top="1" bottom="1" header="1" footer="0.5"/>
  <pageSetup scale="65" orientation="landscape" r:id="rId1"/>
  <headerFooter>
    <oddHeader>&amp;C
&amp;R&amp;"Arial,Bold"OS/MLSP-12-001-S
Attachment A-1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Adults</vt:lpstr>
      <vt:lpstr>Adults!Print_Titles</vt:lpstr>
    </vt:vector>
  </TitlesOfParts>
  <Company>DHR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amclendo</dc:creator>
  <cp:lastModifiedBy>BarrY</cp:lastModifiedBy>
  <cp:lastPrinted>2011-10-18T12:12:21Z</cp:lastPrinted>
  <dcterms:created xsi:type="dcterms:W3CDTF">2005-05-10T13:28:44Z</dcterms:created>
  <dcterms:modified xsi:type="dcterms:W3CDTF">2011-10-21T21:12:08Z</dcterms:modified>
</cp:coreProperties>
</file>