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5450" windowHeight="12390"/>
  </bookViews>
  <sheets>
    <sheet name="Instructions" sheetId="4" r:id="rId1"/>
    <sheet name="F-1" sheetId="1" r:id="rId2"/>
    <sheet name="F-2" sheetId="2" r:id="rId3"/>
    <sheet name="Combined" sheetId="3" r:id="rId4"/>
  </sheets>
  <definedNames>
    <definedName name="Offeror">'F-1'!$A$5</definedName>
    <definedName name="_xlnm.Print_Area" localSheetId="3">Combined!$A$1:$I$46</definedName>
    <definedName name="_xlnm.Print_Area" localSheetId="1">'F-1'!$A$1:$H$45</definedName>
    <definedName name="_xlnm.Print_Area" localSheetId="2">'F-2'!$A$1:$I$45</definedName>
    <definedName name="_xlnm.Print_Area" localSheetId="0">Instructions!$A$1:$J$20</definedName>
  </definedNames>
  <calcPr calcId="125725"/>
</workbook>
</file>

<file path=xl/calcChain.xml><?xml version="1.0" encoding="utf-8"?>
<calcChain xmlns="http://schemas.openxmlformats.org/spreadsheetml/2006/main">
  <c r="A5" i="3"/>
  <c r="A5" i="2"/>
  <c r="G12" i="1" l="1"/>
  <c r="F12" i="2"/>
  <c r="G12" s="1"/>
  <c r="E23" i="3"/>
  <c r="E18"/>
  <c r="E13"/>
  <c r="E23" i="2"/>
  <c r="E18"/>
  <c r="E13"/>
  <c r="E22" i="3"/>
  <c r="E17"/>
  <c r="E12"/>
  <c r="F23"/>
  <c r="F22"/>
  <c r="F18"/>
  <c r="F17"/>
  <c r="F13"/>
  <c r="F23" i="2"/>
  <c r="F22"/>
  <c r="G22" s="1"/>
  <c r="F18"/>
  <c r="F17"/>
  <c r="G17" s="1"/>
  <c r="F13"/>
  <c r="G23" i="1"/>
  <c r="G22"/>
  <c r="G18"/>
  <c r="G17"/>
  <c r="G13"/>
  <c r="G23" i="2" l="1"/>
  <c r="G24" s="1"/>
  <c r="H25" s="1"/>
  <c r="G13" i="3"/>
  <c r="G22"/>
  <c r="G17"/>
  <c r="G18"/>
  <c r="G13" i="2"/>
  <c r="G14" s="1"/>
  <c r="H15" s="1"/>
  <c r="G23" i="3"/>
  <c r="F12"/>
  <c r="G12" s="1"/>
  <c r="G18" i="2"/>
  <c r="G19" s="1"/>
  <c r="H20" s="1"/>
  <c r="G24" i="1"/>
  <c r="H25" s="1"/>
  <c r="G14"/>
  <c r="H15" s="1"/>
  <c r="G19"/>
  <c r="H20" s="1"/>
  <c r="G14" i="3" l="1"/>
  <c r="H15" s="1"/>
  <c r="G19"/>
  <c r="H20" s="1"/>
  <c r="G24"/>
  <c r="H25" s="1"/>
  <c r="H27" i="2"/>
  <c r="H27" i="1"/>
  <c r="H27" i="3" l="1"/>
</calcChain>
</file>

<file path=xl/sharedStrings.xml><?xml version="1.0" encoding="utf-8"?>
<sst xmlns="http://schemas.openxmlformats.org/spreadsheetml/2006/main" count="125" uniqueCount="54">
  <si>
    <t>Full Legal Name of Offeror as registered with SDAT</t>
  </si>
  <si>
    <t>Instructions for Completion (once information is inserted TAB, to each field):</t>
  </si>
  <si>
    <t>1.</t>
  </si>
  <si>
    <t>2.</t>
  </si>
  <si>
    <t>A</t>
  </si>
  <si>
    <t>B</t>
  </si>
  <si>
    <t>C</t>
  </si>
  <si>
    <t>Description of Service</t>
  </si>
  <si>
    <t>Total Price</t>
  </si>
  <si>
    <t>*This figure will be used to rank Financial Proposals</t>
  </si>
  <si>
    <t>Printed Name of Individual Authorized to Bind the Statements, Services, and Prices</t>
  </si>
  <si>
    <t>Signature of Individual Authorized to Bind the Statements, Services, and Prices</t>
  </si>
  <si>
    <t>Complete Address, including City, State, and Zip</t>
  </si>
  <si>
    <t>Phone Number:</t>
  </si>
  <si>
    <t>Fax Number</t>
  </si>
  <si>
    <t>E-Mail Address</t>
  </si>
  <si>
    <t>FEIN Number</t>
  </si>
  <si>
    <t>eMM Registration Number</t>
  </si>
  <si>
    <t>Financial Asset Verification--Base Year 1</t>
  </si>
  <si>
    <t>Financial Asset Verification Total Price -- Base Year 1</t>
  </si>
  <si>
    <t>Financial Asset Verification Total Price -- Base Year 2</t>
  </si>
  <si>
    <t>Financial Asset Verification Total Price -- Option Year</t>
  </si>
  <si>
    <t>E</t>
  </si>
  <si>
    <t>Real Property Verification--Base Year 1</t>
  </si>
  <si>
    <t>ATTACHMENT F - PRICING PROPOSAL</t>
  </si>
  <si>
    <t xml:space="preserve">
MARYLAND DEPARTMENT OF HUMAN RESOURCES (DHR)
PRICING PROPOSAL INSTRUCTIONS</t>
  </si>
  <si>
    <t>FIA/AVS/17-001-S</t>
  </si>
  <si>
    <t>3.</t>
  </si>
  <si>
    <t>4.</t>
  </si>
  <si>
    <t>5.</t>
  </si>
  <si>
    <t>Unit Price</t>
  </si>
  <si>
    <t>High Volume Discount (see instructions)</t>
  </si>
  <si>
    <t>Estimated Quantity Per Month</t>
  </si>
  <si>
    <t>Total Monthly Price</t>
  </si>
  <si>
    <t>Financial Asset Verification--Base Year 2</t>
  </si>
  <si>
    <t>Financial Asset Verification--Option Year</t>
  </si>
  <si>
    <t>Real Property Verification--Base Year 2</t>
  </si>
  <si>
    <t>Real Property Verification--Option Year</t>
  </si>
  <si>
    <t>Financial Asset &amp; Real Property Verification--Base Year 2</t>
  </si>
  <si>
    <t>Financial Asset &amp; Real Property Verification--Option Year</t>
  </si>
  <si>
    <t>Fully Loaded Fixed Unit Price Per Report</t>
  </si>
  <si>
    <t>D</t>
  </si>
  <si>
    <t>Column D, Rows 2-4, 7-9, and 12-14 will automatically calculate the total monthly price based on the FLFUP, the applicable monthly discount, and the total monthly price based on the estimated monthly quantity of 4,583 completed Verification Reports.</t>
  </si>
  <si>
    <t>Column E Rows 5, 10, and 15, will automatically calculate the total price for each year, based on an estimated annual quantity of 55,000 completed Verification Reports.  Column E Row 16 will automatically calculate the total price over the entire Three Year Period (including the option year) for each Functional Area.  The Combined Pricing Sheet will automatically calculate the total combined cost for both Functional Areas based on information entered in the Functional Area I (F-1) and Functional Area II (F-2) pricing sheets.</t>
  </si>
  <si>
    <t>Offerors shall enter a Fully-Loaded Fixed Unit Price (“FLFUP”) per Asset Verification Report in Column B, Rows 2, 7, and 12; in each applicable Functional Area. The FLFUP per Asset Verification shall consist of all direct and indirect costs and profit for any and all work provided on a single verification.</t>
  </si>
  <si>
    <t xml:space="preserve">Offerors shall enter a discount based on higher volumes of Verification Reports completed in a monthly period.  The discount shall apply to each report generated in each applicable functional area whenever the monthly volume of completed Verification Reports exceeds 3,999 in that functional area.  The discount shall be multiplied by 2 if the number of completed Verification Reports exceeds 5,999.  The discount shall be multiplied by 3 if the number of completed Verification Reports exceeds 7,999.  The discount shall be multiplied by 4 if the number of completed Verification Reports exceeds 9,999.  The discount shall be multiplied by 5 if the number of completed Verification Reports exceeds 11,999.  The discount shall be multiplied by 6 if the number of completed Verification Reports exceeds 13,999.  The discount shall be multiplied by 7 if the number of completed Verification Reports exceeds 15,999.  For example, if the discount rate is 25 cents and the total volume of Verification Reports completed in a month is 4,583, a 25 cent discount rate per report would apply that month, but if the total volume of Verification Reports completed in a month is 10,444, a $1.25 discount rate per report would apply that month.
</t>
  </si>
  <si>
    <t>*TOTAL PRICE FOR A  2-YEAR CONTRACT PERIOD with 1 Option YEAR:                                                   (Total E5, E10, E15)</t>
  </si>
  <si>
    <t>*TOTAL PRICE FOR A 2-YEAR CONTRACT PERIOD with 1 Option YEAR:                                                   (Total E5, E10, E15)</t>
  </si>
  <si>
    <t xml:space="preserve">MARYLAND DEPARTMENT OF HUMAN RESOURCES (DHR)
Functional Area I -- Financial Asset Verification  
PRICING PROPOSAL FORM
ATTACHMENT F-1
</t>
  </si>
  <si>
    <t>Monthly Price</t>
  </si>
  <si>
    <t xml:space="preserve">MARYLAND DEPARTMENT OF HUMAN RESOURCES (DHR)
Functional Area II -- Real Property Verification  
PRICING PROPOSAL FORM
ATTACHMENT F-2
</t>
  </si>
  <si>
    <t>Financial Asset &amp; Real Property Verification--Base Year 1</t>
  </si>
  <si>
    <t xml:space="preserve">MARYLAND DEPARTMENT OF HUMAN RESOURCES (DHR)
Functional Area I and Functional Area II   
PRICING PROPOSAL FORM
COMBINED
</t>
  </si>
  <si>
    <t>Payment will be made based upon the successful Offeror’s FLFUP for each Financial Asset and Real Property Verification Report completed on a specific Applicant, Recipient, or Responsible Person.  The Offeror's FLFUP per report shall take into consideration all activity associated with fulfilling the requirements of this RFP; no price adjustments will be allowed for any direct or indirect expenses incurred by the successful Offeror in performing the services requested in the RFP.</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</si>
</sst>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quot;$&quot;#,##0"/>
    <numFmt numFmtId="165" formatCode="&quot;$&quot;#,##0.00"/>
  </numFmts>
  <fonts count="18">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sz val="11"/>
      <color theme="1"/>
      <name val="Arial"/>
      <family val="2"/>
    </font>
    <font>
      <b/>
      <sz val="11"/>
      <color theme="1"/>
      <name val="Arial"/>
      <family val="2"/>
    </font>
    <font>
      <sz val="10"/>
      <color theme="1"/>
      <name val="Arial"/>
      <family val="2"/>
    </font>
    <font>
      <b/>
      <sz val="11"/>
      <color indexed="9"/>
      <name val="Arial"/>
      <family val="2"/>
    </font>
    <font>
      <b/>
      <sz val="11"/>
      <color theme="0"/>
      <name val="Arial"/>
      <family val="2"/>
    </font>
    <font>
      <b/>
      <sz val="10"/>
      <color theme="0"/>
      <name val="Arial"/>
      <family val="2"/>
    </font>
    <font>
      <b/>
      <sz val="11"/>
      <name val="Arial"/>
      <family val="2"/>
    </font>
    <font>
      <b/>
      <sz val="12"/>
      <color theme="1"/>
      <name val="Calibri"/>
      <family val="2"/>
      <scheme val="minor"/>
    </font>
    <font>
      <sz val="11"/>
      <name val="Arial"/>
      <family val="2"/>
    </font>
    <font>
      <b/>
      <sz val="14"/>
      <name val="Arial"/>
      <family val="2"/>
    </font>
    <font>
      <b/>
      <sz val="14"/>
      <color theme="1"/>
      <name val="Calibri"/>
      <family val="2"/>
      <scheme val="minor"/>
    </font>
    <font>
      <b/>
      <sz val="10"/>
      <name val="Arial"/>
      <family val="2"/>
    </font>
    <font>
      <b/>
      <sz val="11"/>
      <name val="Calibri"/>
      <family val="2"/>
      <scheme val="minor"/>
    </font>
    <font>
      <sz val="11"/>
      <color theme="1"/>
      <name val="Times New Roman"/>
      <family val="1"/>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14996795556505021"/>
        <bgColor indexed="64"/>
      </patternFill>
    </fill>
  </fills>
  <borders count="3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DashDot">
        <color rgb="FFFF0000"/>
      </left>
      <right style="mediumDashDot">
        <color rgb="FFFF0000"/>
      </right>
      <top style="mediumDashDot">
        <color rgb="FFFF0000"/>
      </top>
      <bottom style="mediumDashDot">
        <color rgb="FFFF0000"/>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medium">
        <color indexed="64"/>
      </top>
      <bottom/>
      <diagonal/>
    </border>
    <border>
      <left/>
      <right/>
      <top style="medium">
        <color indexed="64"/>
      </top>
      <bottom style="mediumDashed">
        <color rgb="FFFF0000"/>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ck">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ck">
        <color indexed="64"/>
      </top>
      <bottom style="thick">
        <color indexed="64"/>
      </bottom>
      <diagonal/>
    </border>
    <border>
      <left style="thin">
        <color indexed="64"/>
      </left>
      <right style="medium">
        <color indexed="64"/>
      </right>
      <top/>
      <bottom/>
      <diagonal/>
    </border>
    <border>
      <left style="medium">
        <color indexed="64"/>
      </left>
      <right/>
      <top style="thick">
        <color indexed="64"/>
      </top>
      <bottom/>
      <diagonal/>
    </border>
  </borders>
  <cellStyleXfs count="2">
    <xf numFmtId="0" fontId="0" fillId="0" borderId="0"/>
    <xf numFmtId="43" fontId="1" fillId="0" borderId="0" applyFont="0" applyFill="0" applyBorder="0" applyAlignment="0" applyProtection="0"/>
  </cellStyleXfs>
  <cellXfs count="143">
    <xf numFmtId="0" fontId="0" fillId="0" borderId="0" xfId="0"/>
    <xf numFmtId="0" fontId="3" fillId="0" borderId="0" xfId="0" applyFont="1" applyAlignment="1" applyProtection="1">
      <alignment horizontal="center"/>
    </xf>
    <xf numFmtId="0" fontId="0" fillId="0" borderId="0" xfId="0" applyProtection="1"/>
    <xf numFmtId="49" fontId="6" fillId="0" borderId="0" xfId="0" applyNumberFormat="1" applyFont="1" applyAlignment="1" applyProtection="1">
      <alignment horizontal="center" vertical="center"/>
    </xf>
    <xf numFmtId="49" fontId="0" fillId="0" borderId="0" xfId="0" applyNumberFormat="1" applyProtection="1"/>
    <xf numFmtId="0" fontId="6" fillId="0" borderId="0" xfId="0" applyFont="1"/>
    <xf numFmtId="0" fontId="6" fillId="0" borderId="0" xfId="0" applyFont="1" applyProtection="1"/>
    <xf numFmtId="0" fontId="0" fillId="0" borderId="0" xfId="0" applyAlignment="1" applyProtection="1">
      <alignment horizontal="center"/>
    </xf>
    <xf numFmtId="0" fontId="7" fillId="2" borderId="3" xfId="0" applyFont="1" applyFill="1" applyBorder="1" applyAlignment="1" applyProtection="1">
      <alignment horizontal="center" vertical="center" wrapText="1"/>
    </xf>
    <xf numFmtId="0" fontId="0" fillId="0" borderId="0" xfId="0" applyAlignment="1">
      <alignment horizontal="center"/>
    </xf>
    <xf numFmtId="165" fontId="10" fillId="0" borderId="5" xfId="0" applyNumberFormat="1" applyFont="1" applyBorder="1" applyAlignment="1" applyProtection="1">
      <alignment horizontal="center" vertical="center"/>
      <protection locked="0"/>
    </xf>
    <xf numFmtId="165" fontId="10" fillId="0" borderId="7" xfId="0" applyNumberFormat="1" applyFont="1" applyBorder="1" applyAlignment="1" applyProtection="1">
      <alignment horizontal="center" vertical="center"/>
      <protection locked="0"/>
    </xf>
    <xf numFmtId="0" fontId="0" fillId="0" borderId="0" xfId="0" applyFill="1" applyBorder="1" applyProtection="1"/>
    <xf numFmtId="164" fontId="12" fillId="3" borderId="9" xfId="0" applyNumberFormat="1" applyFont="1" applyFill="1" applyBorder="1" applyProtection="1"/>
    <xf numFmtId="0" fontId="0" fillId="0" borderId="0" xfId="0" applyFill="1" applyBorder="1"/>
    <xf numFmtId="0" fontId="4" fillId="0" borderId="0" xfId="0" applyFont="1"/>
    <xf numFmtId="0" fontId="4" fillId="0" borderId="0" xfId="0" applyFont="1" applyProtection="1"/>
    <xf numFmtId="0" fontId="5" fillId="0" borderId="0" xfId="0" applyFont="1" applyAlignment="1" applyProtection="1">
      <alignment horizontal="left"/>
    </xf>
    <xf numFmtId="0" fontId="15" fillId="0" borderId="0" xfId="0" applyFont="1" applyFill="1" applyBorder="1" applyAlignment="1" applyProtection="1">
      <alignment horizontal="center" vertical="center"/>
    </xf>
    <xf numFmtId="49" fontId="4" fillId="0" borderId="0" xfId="0" applyNumberFormat="1" applyFont="1" applyBorder="1" applyProtection="1">
      <protection locked="0"/>
    </xf>
    <xf numFmtId="0" fontId="8" fillId="3" borderId="4" xfId="0" applyFont="1" applyFill="1" applyBorder="1" applyAlignment="1">
      <alignment horizontal="center" vertical="center"/>
    </xf>
    <xf numFmtId="0" fontId="3" fillId="0" borderId="17" xfId="0" applyFont="1" applyBorder="1" applyAlignment="1" applyProtection="1">
      <alignment horizontal="center"/>
    </xf>
    <xf numFmtId="0" fontId="15" fillId="0" borderId="18" xfId="0" applyFont="1" applyFill="1" applyBorder="1" applyAlignment="1" applyProtection="1">
      <alignment horizontal="center" vertical="center"/>
    </xf>
    <xf numFmtId="164" fontId="12" fillId="3" borderId="22" xfId="0" applyNumberFormat="1" applyFont="1" applyFill="1" applyBorder="1" applyProtection="1"/>
    <xf numFmtId="0" fontId="14" fillId="0" borderId="16" xfId="0" applyFont="1" applyFill="1" applyBorder="1" applyAlignment="1">
      <alignment horizontal="center" vertical="center"/>
    </xf>
    <xf numFmtId="0" fontId="6" fillId="0" borderId="0" xfId="0" applyFont="1" applyAlignment="1" applyProtection="1">
      <alignment vertical="center"/>
    </xf>
    <xf numFmtId="0" fontId="3" fillId="0" borderId="16" xfId="0" applyFont="1" applyBorder="1" applyAlignment="1" applyProtection="1">
      <alignment horizontal="center" vertical="center"/>
    </xf>
    <xf numFmtId="0" fontId="0" fillId="0" borderId="0" xfId="0" applyFill="1" applyBorder="1" applyAlignment="1" applyProtection="1">
      <alignment vertical="center"/>
    </xf>
    <xf numFmtId="0" fontId="0" fillId="0" borderId="0" xfId="0" applyAlignment="1" applyProtection="1">
      <alignment vertical="center"/>
    </xf>
    <xf numFmtId="0" fontId="4" fillId="0" borderId="0" xfId="0" applyFont="1" applyAlignment="1" applyProtection="1">
      <alignment vertical="center"/>
    </xf>
    <xf numFmtId="0" fontId="0" fillId="0" borderId="0" xfId="0" applyAlignment="1">
      <alignment vertical="center"/>
    </xf>
    <xf numFmtId="0" fontId="0" fillId="0" borderId="0" xfId="0" applyFont="1" applyProtection="1"/>
    <xf numFmtId="0" fontId="0" fillId="0" borderId="0" xfId="0" applyFont="1"/>
    <xf numFmtId="0" fontId="15" fillId="3" borderId="18"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4" fillId="0" borderId="0" xfId="0" applyFont="1" applyAlignment="1" applyProtection="1">
      <alignment horizontal="center"/>
    </xf>
    <xf numFmtId="0" fontId="4" fillId="0" borderId="0" xfId="0" applyFont="1" applyAlignment="1" applyProtection="1">
      <alignment horizontal="left" vertical="center" wrapText="1"/>
    </xf>
    <xf numFmtId="0" fontId="4" fillId="0" borderId="0" xfId="0" applyFont="1" applyAlignment="1" applyProtection="1">
      <alignment horizontal="center"/>
    </xf>
    <xf numFmtId="0" fontId="7" fillId="3" borderId="3" xfId="0" applyFont="1" applyFill="1" applyBorder="1" applyAlignment="1" applyProtection="1">
      <alignment horizontal="center" vertical="center" wrapText="1"/>
    </xf>
    <xf numFmtId="44" fontId="0" fillId="3" borderId="5" xfId="0" applyNumberFormat="1" applyFill="1" applyBorder="1"/>
    <xf numFmtId="44" fontId="11" fillId="0" borderId="5" xfId="0" applyNumberFormat="1" applyFont="1" applyBorder="1" applyAlignment="1">
      <alignment horizontal="center" vertical="center"/>
    </xf>
    <xf numFmtId="44" fontId="11" fillId="4" borderId="14" xfId="0" applyNumberFormat="1" applyFont="1" applyFill="1" applyBorder="1" applyAlignment="1">
      <alignment horizontal="center" vertical="center"/>
    </xf>
    <xf numFmtId="44" fontId="11" fillId="0" borderId="7" xfId="0" applyNumberFormat="1" applyFont="1" applyBorder="1" applyAlignment="1">
      <alignment horizontal="center" vertical="center"/>
    </xf>
    <xf numFmtId="44" fontId="0" fillId="3" borderId="9" xfId="0" applyNumberFormat="1" applyFill="1" applyBorder="1"/>
    <xf numFmtId="44" fontId="14" fillId="0" borderId="10" xfId="0" applyNumberFormat="1" applyFont="1" applyFill="1" applyBorder="1" applyAlignment="1">
      <alignment horizontal="center" vertical="center"/>
    </xf>
    <xf numFmtId="0" fontId="0" fillId="0" borderId="0" xfId="0" applyAlignment="1" applyProtection="1">
      <alignment wrapText="1"/>
    </xf>
    <xf numFmtId="0" fontId="0" fillId="0" borderId="0" xfId="0" applyAlignment="1">
      <alignment wrapText="1"/>
    </xf>
    <xf numFmtId="3" fontId="10" fillId="0" borderId="5" xfId="0" applyNumberFormat="1" applyFont="1" applyBorder="1" applyAlignment="1" applyProtection="1">
      <alignment horizontal="center" wrapText="1"/>
    </xf>
    <xf numFmtId="164" fontId="5" fillId="0" borderId="5" xfId="0" applyNumberFormat="1" applyFont="1" applyBorder="1" applyAlignment="1" applyProtection="1">
      <alignment horizontal="center" wrapText="1"/>
    </xf>
    <xf numFmtId="44" fontId="5" fillId="0" borderId="5" xfId="0" applyNumberFormat="1" applyFont="1" applyBorder="1" applyAlignment="1">
      <alignment horizontal="center" wrapText="1"/>
    </xf>
    <xf numFmtId="165" fontId="10" fillId="4" borderId="15" xfId="0" applyNumberFormat="1" applyFont="1" applyFill="1" applyBorder="1" applyAlignment="1" applyProtection="1">
      <alignment vertical="center"/>
      <protection locked="0"/>
    </xf>
    <xf numFmtId="165" fontId="10" fillId="4" borderId="14" xfId="0" applyNumberFormat="1" applyFont="1" applyFill="1" applyBorder="1" applyAlignment="1" applyProtection="1">
      <alignment horizontal="left" vertical="center"/>
      <protection locked="0"/>
    </xf>
    <xf numFmtId="44" fontId="11" fillId="0" borderId="27" xfId="0" applyNumberFormat="1" applyFont="1" applyFill="1" applyBorder="1" applyAlignment="1">
      <alignment horizontal="center" vertical="center"/>
    </xf>
    <xf numFmtId="44" fontId="14" fillId="3" borderId="0" xfId="0" applyNumberFormat="1" applyFont="1" applyFill="1" applyBorder="1" applyAlignment="1">
      <alignment horizontal="center" vertical="center"/>
    </xf>
    <xf numFmtId="0" fontId="7" fillId="2" borderId="18" xfId="0" applyFont="1" applyFill="1" applyBorder="1" applyAlignment="1" applyProtection="1">
      <alignment horizontal="center" vertical="center"/>
    </xf>
    <xf numFmtId="0" fontId="9" fillId="3" borderId="18" xfId="0" applyFont="1" applyFill="1" applyBorder="1" applyAlignment="1" applyProtection="1">
      <alignment wrapText="1"/>
    </xf>
    <xf numFmtId="0" fontId="9" fillId="3" borderId="18" xfId="0" applyFont="1" applyFill="1" applyBorder="1" applyAlignment="1" applyProtection="1">
      <alignment vertical="center"/>
    </xf>
    <xf numFmtId="0" fontId="9" fillId="3" borderId="28" xfId="0" applyFont="1" applyFill="1" applyBorder="1" applyAlignment="1" applyProtection="1">
      <alignment horizontal="center" vertical="center"/>
    </xf>
    <xf numFmtId="0" fontId="8" fillId="3" borderId="29" xfId="0" applyFont="1" applyFill="1" applyBorder="1" applyAlignment="1">
      <alignment horizontal="center" vertical="center"/>
    </xf>
    <xf numFmtId="44" fontId="5" fillId="0" borderId="29" xfId="0" applyNumberFormat="1" applyFont="1" applyBorder="1" applyAlignment="1">
      <alignment horizontal="center" wrapText="1"/>
    </xf>
    <xf numFmtId="44" fontId="0" fillId="3" borderId="29" xfId="0" applyNumberFormat="1" applyFill="1" applyBorder="1"/>
    <xf numFmtId="44" fontId="11" fillId="5" borderId="30" xfId="0" applyNumberFormat="1" applyFont="1" applyFill="1" applyBorder="1" applyAlignment="1">
      <alignment horizontal="center" vertical="center"/>
    </xf>
    <xf numFmtId="44" fontId="11" fillId="4" borderId="31" xfId="0" applyNumberFormat="1" applyFont="1" applyFill="1" applyBorder="1" applyAlignment="1">
      <alignment horizontal="center" vertical="center"/>
    </xf>
    <xf numFmtId="44" fontId="0" fillId="3" borderId="32" xfId="0" applyNumberFormat="1" applyFill="1" applyBorder="1"/>
    <xf numFmtId="0" fontId="4" fillId="0" borderId="0" xfId="0" applyFont="1" applyAlignment="1" applyProtection="1">
      <alignment horizontal="left"/>
    </xf>
    <xf numFmtId="49" fontId="6" fillId="0" borderId="0" xfId="0" applyNumberFormat="1" applyFont="1" applyAlignment="1" applyProtection="1">
      <alignment horizontal="center" vertical="top"/>
    </xf>
    <xf numFmtId="0" fontId="0" fillId="3" borderId="0" xfId="0" applyFill="1" applyAlignment="1" applyProtection="1"/>
    <xf numFmtId="165" fontId="10" fillId="0" borderId="5" xfId="0" applyNumberFormat="1" applyFont="1" applyBorder="1" applyAlignment="1" applyProtection="1">
      <alignment horizontal="center" vertical="center"/>
    </xf>
    <xf numFmtId="0" fontId="16" fillId="0" borderId="7" xfId="0" applyNumberFormat="1" applyFont="1" applyBorder="1" applyAlignment="1" applyProtection="1">
      <alignment horizontal="right" vertical="center"/>
    </xf>
    <xf numFmtId="44" fontId="11" fillId="0" borderId="5" xfId="0" applyNumberFormat="1" applyFont="1" applyBorder="1" applyAlignment="1" applyProtection="1">
      <alignment horizontal="center" vertical="center"/>
    </xf>
    <xf numFmtId="44" fontId="11" fillId="0" borderId="29" xfId="0" applyNumberFormat="1" applyFont="1" applyBorder="1" applyAlignment="1" applyProtection="1">
      <alignment horizontal="center" vertical="center"/>
    </xf>
    <xf numFmtId="44" fontId="11" fillId="0" borderId="27" xfId="0" applyNumberFormat="1" applyFont="1" applyFill="1" applyBorder="1" applyAlignment="1" applyProtection="1">
      <alignment horizontal="center" vertical="center"/>
    </xf>
    <xf numFmtId="44" fontId="11" fillId="5" borderId="30" xfId="0" applyNumberFormat="1" applyFont="1" applyFill="1" applyBorder="1" applyAlignment="1" applyProtection="1">
      <alignment horizontal="center" vertical="center"/>
    </xf>
    <xf numFmtId="165" fontId="10" fillId="4" borderId="14" xfId="0" applyNumberFormat="1" applyFont="1" applyFill="1" applyBorder="1" applyAlignment="1" applyProtection="1">
      <alignment horizontal="left" vertical="center"/>
    </xf>
    <xf numFmtId="165" fontId="10" fillId="4" borderId="15" xfId="0" applyNumberFormat="1" applyFont="1" applyFill="1" applyBorder="1" applyAlignment="1" applyProtection="1">
      <alignment vertical="center"/>
    </xf>
    <xf numFmtId="44" fontId="11" fillId="4" borderId="14" xfId="0" applyNumberFormat="1" applyFont="1" applyFill="1" applyBorder="1" applyAlignment="1" applyProtection="1">
      <alignment horizontal="center" vertical="center"/>
    </xf>
    <xf numFmtId="44" fontId="11" fillId="4" borderId="31" xfId="0" applyNumberFormat="1" applyFont="1" applyFill="1" applyBorder="1" applyAlignment="1" applyProtection="1">
      <alignment horizontal="center" vertical="center"/>
    </xf>
    <xf numFmtId="37" fontId="16" fillId="0" borderId="7" xfId="1" applyNumberFormat="1" applyFont="1" applyBorder="1" applyAlignment="1" applyProtection="1">
      <alignment horizontal="center" vertical="center"/>
    </xf>
    <xf numFmtId="44" fontId="11" fillId="0" borderId="7" xfId="0" applyNumberFormat="1" applyFont="1" applyBorder="1" applyAlignment="1" applyProtection="1">
      <alignment horizontal="center" vertical="center"/>
    </xf>
    <xf numFmtId="49" fontId="17" fillId="0" borderId="1" xfId="0" applyNumberFormat="1" applyFont="1" applyBorder="1" applyAlignment="1" applyProtection="1">
      <alignment wrapText="1"/>
      <protection locked="0"/>
    </xf>
    <xf numFmtId="0" fontId="8" fillId="3" borderId="4"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44" fontId="5" fillId="0" borderId="5" xfId="0" applyNumberFormat="1" applyFont="1" applyBorder="1" applyAlignment="1" applyProtection="1">
      <alignment horizontal="center" wrapText="1"/>
    </xf>
    <xf numFmtId="44" fontId="5" fillId="0" borderId="29" xfId="0" applyNumberFormat="1" applyFont="1" applyBorder="1" applyAlignment="1" applyProtection="1">
      <alignment horizontal="center" wrapText="1"/>
    </xf>
    <xf numFmtId="44" fontId="0" fillId="3" borderId="5" xfId="0" applyNumberFormat="1" applyFill="1" applyBorder="1" applyProtection="1"/>
    <xf numFmtId="44" fontId="0" fillId="3" borderId="29" xfId="0" applyNumberFormat="1" applyFill="1" applyBorder="1" applyProtection="1"/>
    <xf numFmtId="44" fontId="0" fillId="3" borderId="9" xfId="0" applyNumberFormat="1" applyFill="1" applyBorder="1" applyProtection="1"/>
    <xf numFmtId="44" fontId="0" fillId="3" borderId="32" xfId="0" applyNumberFormat="1" applyFill="1" applyBorder="1" applyProtection="1"/>
    <xf numFmtId="44" fontId="14" fillId="3" borderId="0" xfId="0" applyNumberFormat="1" applyFont="1" applyFill="1" applyBorder="1" applyAlignment="1" applyProtection="1">
      <alignment horizontal="center" vertical="center"/>
    </xf>
    <xf numFmtId="44" fontId="14" fillId="0" borderId="10" xfId="0" applyNumberFormat="1" applyFont="1" applyFill="1" applyBorder="1" applyAlignment="1" applyProtection="1">
      <alignment horizontal="center" vertical="center"/>
    </xf>
    <xf numFmtId="49" fontId="17" fillId="0" borderId="1" xfId="0" applyNumberFormat="1" applyFont="1" applyBorder="1" applyAlignment="1" applyProtection="1">
      <alignment horizontal="left" wrapText="1"/>
      <protection locked="0"/>
    </xf>
    <xf numFmtId="49" fontId="17" fillId="0" borderId="1" xfId="0" applyNumberFormat="1" applyFont="1" applyBorder="1" applyAlignment="1" applyProtection="1">
      <alignment horizontal="left"/>
      <protection locked="0"/>
    </xf>
    <xf numFmtId="49" fontId="17" fillId="0" borderId="1" xfId="0" applyNumberFormat="1" applyFont="1" applyBorder="1" applyAlignment="1" applyProtection="1">
      <alignment horizontal="center" wrapText="1"/>
      <protection locked="0"/>
    </xf>
    <xf numFmtId="0" fontId="15" fillId="0" borderId="33" xfId="0" applyFont="1" applyFill="1" applyBorder="1" applyAlignment="1" applyProtection="1">
      <alignment horizontal="center" vertical="center"/>
    </xf>
    <xf numFmtId="0" fontId="0" fillId="3" borderId="0" xfId="0" applyFill="1" applyAlignment="1" applyProtection="1"/>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14" fillId="4" borderId="23"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24" xfId="0" applyFont="1" applyFill="1" applyBorder="1" applyAlignment="1">
      <alignment horizontal="center" vertical="center"/>
    </xf>
    <xf numFmtId="0" fontId="14" fillId="0" borderId="16" xfId="0" applyFont="1" applyFill="1" applyBorder="1" applyAlignment="1">
      <alignment horizontal="right" vertical="center"/>
    </xf>
    <xf numFmtId="0" fontId="4" fillId="0" borderId="0" xfId="0" applyFont="1" applyAlignment="1" applyProtection="1">
      <alignment horizontal="left" vertical="top" wrapText="1"/>
    </xf>
    <xf numFmtId="0" fontId="5" fillId="0" borderId="0" xfId="0" applyFont="1" applyAlignment="1" applyProtection="1">
      <alignment horizontal="left"/>
    </xf>
    <xf numFmtId="0" fontId="4" fillId="0" borderId="0" xfId="0" applyFont="1" applyFill="1" applyAlignment="1" applyProtection="1">
      <alignment horizontal="left" vertical="top" wrapText="1"/>
    </xf>
    <xf numFmtId="165" fontId="10" fillId="0" borderId="27" xfId="0" applyNumberFormat="1" applyFont="1" applyFill="1" applyBorder="1" applyAlignment="1" applyProtection="1">
      <alignment horizontal="left" vertical="center"/>
      <protection locked="0"/>
    </xf>
    <xf numFmtId="165" fontId="10" fillId="0" borderId="26" xfId="0" applyNumberFormat="1" applyFont="1" applyFill="1" applyBorder="1" applyAlignment="1" applyProtection="1">
      <alignment horizontal="left" vertical="center"/>
      <protection locked="0"/>
    </xf>
    <xf numFmtId="0" fontId="10" fillId="3" borderId="14" xfId="0" applyFont="1" applyFill="1" applyBorder="1" applyAlignment="1" applyProtection="1">
      <alignment horizontal="center" vertical="center" wrapText="1"/>
    </xf>
    <xf numFmtId="0" fontId="10" fillId="3" borderId="15" xfId="0" applyFont="1" applyFill="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11" fillId="0" borderId="26" xfId="0" applyFont="1" applyBorder="1" applyAlignment="1" applyProtection="1">
      <alignment horizontal="center" vertical="center" wrapText="1"/>
    </xf>
    <xf numFmtId="0" fontId="10" fillId="0" borderId="3"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165" fontId="10" fillId="0" borderId="27" xfId="0" applyNumberFormat="1" applyFont="1" applyFill="1" applyBorder="1" applyAlignment="1" applyProtection="1">
      <alignment horizontal="left" vertical="center"/>
    </xf>
    <xf numFmtId="165" fontId="10" fillId="0" borderId="26" xfId="0" applyNumberFormat="1" applyFont="1" applyFill="1" applyBorder="1" applyAlignment="1" applyProtection="1">
      <alignment horizontal="left" vertical="center"/>
    </xf>
    <xf numFmtId="0" fontId="8" fillId="3" borderId="1" xfId="0" applyFont="1" applyFill="1" applyBorder="1" applyAlignment="1" applyProtection="1">
      <alignment horizontal="center" vertical="center"/>
    </xf>
    <xf numFmtId="0" fontId="10" fillId="0" borderId="4" xfId="0" applyFont="1" applyBorder="1" applyAlignment="1" applyProtection="1">
      <alignment horizontal="center" wrapText="1"/>
    </xf>
    <xf numFmtId="0" fontId="0" fillId="0" borderId="4" xfId="0" applyBorder="1" applyAlignment="1" applyProtection="1">
      <alignment wrapText="1"/>
    </xf>
    <xf numFmtId="0" fontId="0" fillId="3" borderId="0" xfId="0" applyFill="1" applyAlignment="1" applyProtection="1"/>
    <xf numFmtId="49" fontId="17" fillId="0" borderId="1" xfId="0" applyNumberFormat="1" applyFont="1" applyBorder="1" applyAlignment="1" applyProtection="1">
      <alignment horizontal="center" wrapText="1"/>
      <protection locked="0"/>
    </xf>
    <xf numFmtId="0" fontId="2" fillId="0" borderId="2" xfId="0" applyFont="1" applyBorder="1" applyAlignment="1" applyProtection="1">
      <alignment horizontal="center"/>
    </xf>
    <xf numFmtId="0" fontId="17" fillId="0" borderId="1" xfId="0" applyFont="1" applyBorder="1" applyAlignment="1" applyProtection="1">
      <alignment horizontal="center" wrapText="1"/>
      <protection locked="0"/>
    </xf>
    <xf numFmtId="0" fontId="4" fillId="0" borderId="2" xfId="0" applyFont="1" applyBorder="1" applyAlignment="1" applyProtection="1">
      <alignment horizontal="center"/>
    </xf>
    <xf numFmtId="0" fontId="4" fillId="0" borderId="1" xfId="0" applyFont="1" applyBorder="1" applyAlignment="1" applyProtection="1">
      <alignment horizontal="center" wrapText="1"/>
    </xf>
    <xf numFmtId="0" fontId="15" fillId="0" borderId="11"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0" fillId="3" borderId="0" xfId="0" applyFill="1" applyBorder="1" applyAlignment="1" applyProtection="1"/>
    <xf numFmtId="0" fontId="0" fillId="3" borderId="8" xfId="0" applyFill="1" applyBorder="1" applyAlignment="1" applyProtection="1"/>
    <xf numFmtId="0" fontId="10" fillId="0" borderId="19" xfId="0" applyFont="1" applyFill="1" applyBorder="1" applyAlignment="1" applyProtection="1">
      <alignment horizontal="center" vertical="center" wrapText="1"/>
    </xf>
    <xf numFmtId="0" fontId="0" fillId="0" borderId="20" xfId="0" applyBorder="1" applyAlignment="1" applyProtection="1">
      <alignment wrapText="1"/>
    </xf>
    <xf numFmtId="165" fontId="13" fillId="3" borderId="0" xfId="0" applyNumberFormat="1" applyFont="1" applyFill="1" applyBorder="1" applyAlignment="1" applyProtection="1">
      <alignment horizontal="center" vertical="center" wrapText="1"/>
    </xf>
    <xf numFmtId="0" fontId="4" fillId="0" borderId="0" xfId="0" applyFont="1" applyAlignment="1" applyProtection="1">
      <alignment horizontal="center"/>
    </xf>
    <xf numFmtId="49" fontId="17" fillId="0" borderId="1" xfId="0" applyNumberFormat="1" applyFont="1" applyBorder="1" applyAlignment="1" applyProtection="1">
      <alignment horizontal="center"/>
      <protection locked="0"/>
    </xf>
    <xf numFmtId="0" fontId="17" fillId="0" borderId="1" xfId="0" applyFont="1" applyBorder="1" applyAlignment="1" applyProtection="1">
      <alignment horizontal="left" wrapText="1"/>
      <protection locked="0"/>
    </xf>
    <xf numFmtId="0" fontId="17" fillId="0" borderId="1" xfId="0" applyFont="1" applyBorder="1" applyAlignment="1" applyProtection="1">
      <alignment horizontal="center" wrapText="1"/>
    </xf>
    <xf numFmtId="0" fontId="17" fillId="0" borderId="1" xfId="0" applyNumberFormat="1" applyFont="1" applyBorder="1" applyAlignment="1" applyProtection="1">
      <alignment horizontal="center" wrapText="1"/>
    </xf>
    <xf numFmtId="0" fontId="17" fillId="0" borderId="1" xfId="0" applyNumberFormat="1" applyFont="1" applyBorder="1" applyAlignment="1" applyProtection="1">
      <alignment horizontal="center"/>
    </xf>
    <xf numFmtId="0" fontId="4" fillId="0" borderId="1" xfId="0" applyFont="1" applyBorder="1" applyAlignment="1" applyProtection="1">
      <alignment horizontal="center"/>
    </xf>
    <xf numFmtId="165" fontId="10" fillId="0" borderId="7" xfId="0" applyNumberFormat="1" applyFont="1" applyBorder="1" applyAlignment="1" applyProtection="1">
      <alignment horizontal="center" vertic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I18"/>
  <sheetViews>
    <sheetView showGridLines="0" tabSelected="1" zoomScaleNormal="100" workbookViewId="0">
      <selection activeCell="A4" sqref="A4:I7"/>
    </sheetView>
  </sheetViews>
  <sheetFormatPr defaultRowHeight="15"/>
  <cols>
    <col min="1" max="1" width="6.5703125" customWidth="1"/>
    <col min="2" max="2" width="5.42578125" customWidth="1"/>
    <col min="4" max="4" width="38" customWidth="1"/>
    <col min="5" max="5" width="22.42578125" customWidth="1"/>
    <col min="6" max="6" width="10.140625" bestFit="1" customWidth="1"/>
    <col min="7" max="7" width="9.140625" customWidth="1"/>
    <col min="8" max="8" width="17.42578125" customWidth="1"/>
    <col min="9" max="9" width="18" customWidth="1"/>
  </cols>
  <sheetData>
    <row r="1" spans="1:9" ht="15.75" thickBot="1"/>
    <row r="2" spans="1:9" ht="27" customHeight="1" thickBot="1">
      <c r="A2" s="97" t="s">
        <v>24</v>
      </c>
      <c r="B2" s="98"/>
      <c r="C2" s="98"/>
      <c r="D2" s="98"/>
      <c r="E2" s="98"/>
      <c r="F2" s="98"/>
      <c r="G2" s="98"/>
      <c r="H2" s="98"/>
      <c r="I2" s="99"/>
    </row>
    <row r="3" spans="1:9" ht="19.5" customHeight="1">
      <c r="A3" s="24"/>
      <c r="B3" s="24"/>
      <c r="C3" s="24"/>
      <c r="D3" s="24"/>
      <c r="E3" s="24"/>
      <c r="F3" s="24"/>
      <c r="G3" s="24"/>
      <c r="H3" s="100" t="s">
        <v>26</v>
      </c>
      <c r="I3" s="100"/>
    </row>
    <row r="4" spans="1:9" ht="15.75" customHeight="1">
      <c r="A4" s="95" t="s">
        <v>25</v>
      </c>
      <c r="B4" s="96"/>
      <c r="C4" s="96"/>
      <c r="D4" s="96"/>
      <c r="E4" s="96"/>
      <c r="F4" s="96"/>
      <c r="G4" s="96"/>
      <c r="H4" s="96"/>
      <c r="I4" s="96"/>
    </row>
    <row r="5" spans="1:9" ht="15.75" customHeight="1">
      <c r="A5" s="96"/>
      <c r="B5" s="96"/>
      <c r="C5" s="96"/>
      <c r="D5" s="96"/>
      <c r="E5" s="96"/>
      <c r="F5" s="96"/>
      <c r="G5" s="96"/>
      <c r="H5" s="96"/>
      <c r="I5" s="96"/>
    </row>
    <row r="6" spans="1:9" ht="15.75" customHeight="1">
      <c r="A6" s="96"/>
      <c r="B6" s="96"/>
      <c r="C6" s="96"/>
      <c r="D6" s="96"/>
      <c r="E6" s="96"/>
      <c r="F6" s="96"/>
      <c r="G6" s="96"/>
      <c r="H6" s="96"/>
      <c r="I6" s="96"/>
    </row>
    <row r="7" spans="1:9" ht="9" customHeight="1">
      <c r="A7" s="96"/>
      <c r="B7" s="96"/>
      <c r="C7" s="96"/>
      <c r="D7" s="96"/>
      <c r="E7" s="96"/>
      <c r="F7" s="96"/>
      <c r="G7" s="96"/>
      <c r="H7" s="96"/>
      <c r="I7" s="96"/>
    </row>
    <row r="8" spans="1:9" ht="9" customHeight="1">
      <c r="A8" s="1"/>
      <c r="B8" s="1"/>
      <c r="C8" s="1"/>
      <c r="D8" s="1"/>
      <c r="E8" s="1"/>
      <c r="F8" s="1"/>
      <c r="G8" s="1"/>
      <c r="H8" s="1"/>
    </row>
    <row r="9" spans="1:9">
      <c r="A9" s="102" t="s">
        <v>1</v>
      </c>
      <c r="B9" s="102"/>
      <c r="C9" s="102"/>
      <c r="D9" s="102"/>
      <c r="E9" s="102"/>
      <c r="F9" s="17"/>
      <c r="G9" s="2"/>
      <c r="H9" s="2"/>
    </row>
    <row r="10" spans="1:9" ht="7.9" customHeight="1">
      <c r="A10" s="2"/>
      <c r="B10" s="2"/>
      <c r="C10" s="2"/>
      <c r="D10" s="2"/>
      <c r="E10" s="2"/>
      <c r="F10" s="2"/>
      <c r="G10" s="2"/>
      <c r="H10" s="2"/>
    </row>
    <row r="11" spans="1:9" ht="53.25" customHeight="1">
      <c r="A11" s="65" t="s">
        <v>2</v>
      </c>
      <c r="B11" s="101" t="s">
        <v>44</v>
      </c>
      <c r="C11" s="101"/>
      <c r="D11" s="101"/>
      <c r="E11" s="101"/>
      <c r="F11" s="101"/>
      <c r="G11" s="101"/>
      <c r="H11" s="101"/>
      <c r="I11" s="101"/>
    </row>
    <row r="12" spans="1:9" ht="132.6" customHeight="1">
      <c r="A12" s="65" t="s">
        <v>3</v>
      </c>
      <c r="B12" s="103" t="s">
        <v>45</v>
      </c>
      <c r="C12" s="103"/>
      <c r="D12" s="103"/>
      <c r="E12" s="103"/>
      <c r="F12" s="103"/>
      <c r="G12" s="103"/>
      <c r="H12" s="103"/>
      <c r="I12" s="103"/>
    </row>
    <row r="13" spans="1:9" ht="11.25" customHeight="1">
      <c r="A13" s="4"/>
      <c r="B13" s="31"/>
      <c r="C13" s="31"/>
      <c r="D13" s="31"/>
      <c r="E13" s="31"/>
      <c r="F13" s="31"/>
      <c r="G13" s="31"/>
      <c r="H13" s="31"/>
      <c r="I13" s="32"/>
    </row>
    <row r="14" spans="1:9" s="5" customFormat="1" ht="37.9" customHeight="1">
      <c r="A14" s="65" t="s">
        <v>27</v>
      </c>
      <c r="B14" s="101" t="s">
        <v>42</v>
      </c>
      <c r="C14" s="101"/>
      <c r="D14" s="101"/>
      <c r="E14" s="101"/>
      <c r="F14" s="101"/>
      <c r="G14" s="101"/>
      <c r="H14" s="101"/>
      <c r="I14" s="101"/>
    </row>
    <row r="15" spans="1:9" s="5" customFormat="1" ht="14.25" customHeight="1">
      <c r="A15" s="3"/>
      <c r="B15" s="36"/>
      <c r="C15" s="36"/>
      <c r="D15" s="36"/>
      <c r="E15" s="36"/>
      <c r="F15" s="36"/>
      <c r="G15" s="36"/>
      <c r="H15" s="36"/>
      <c r="I15" s="36"/>
    </row>
    <row r="16" spans="1:9" s="5" customFormat="1" ht="64.150000000000006" customHeight="1">
      <c r="A16" s="65" t="s">
        <v>28</v>
      </c>
      <c r="B16" s="101" t="s">
        <v>43</v>
      </c>
      <c r="C16" s="101"/>
      <c r="D16" s="101"/>
      <c r="E16" s="101"/>
      <c r="F16" s="101"/>
      <c r="G16" s="101"/>
      <c r="H16" s="101"/>
      <c r="I16" s="101"/>
    </row>
    <row r="17" spans="1:9" ht="8.25" customHeight="1">
      <c r="B17" s="32"/>
      <c r="C17" s="32"/>
      <c r="D17" s="32"/>
      <c r="E17" s="32"/>
      <c r="F17" s="32"/>
      <c r="G17" s="32"/>
      <c r="H17" s="32"/>
      <c r="I17" s="32"/>
    </row>
    <row r="18" spans="1:9" ht="98.25" customHeight="1">
      <c r="A18" s="65" t="s">
        <v>29</v>
      </c>
      <c r="B18" s="101" t="s">
        <v>53</v>
      </c>
      <c r="C18" s="101"/>
      <c r="D18" s="101"/>
      <c r="E18" s="101"/>
      <c r="F18" s="101"/>
      <c r="G18" s="101"/>
      <c r="H18" s="101"/>
      <c r="I18" s="101"/>
    </row>
  </sheetData>
  <sheetProtection password="C13B" sheet="1" objects="1" scenarios="1" selectLockedCells="1"/>
  <mergeCells count="9">
    <mergeCell ref="A4:I7"/>
    <mergeCell ref="A2:I2"/>
    <mergeCell ref="H3:I3"/>
    <mergeCell ref="B18:I18"/>
    <mergeCell ref="A9:E9"/>
    <mergeCell ref="B11:I11"/>
    <mergeCell ref="B14:I14"/>
    <mergeCell ref="B16:I16"/>
    <mergeCell ref="B12:I12"/>
  </mergeCells>
  <pageMargins left="0.7" right="0.7" top="0.75" bottom="0.75" header="0.3" footer="0.3"/>
  <pageSetup scale="62" fitToHeight="0" orientation="portrait" horizontalDpi="4294967294" verticalDpi="4294967294" r:id="rId1"/>
  <headerFooter>
    <oddHeader>&amp;R
&amp;"Times New Roman,Bold"REVISED 02.28.2017</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H45"/>
  <sheetViews>
    <sheetView showGridLines="0" zoomScaleNormal="100" workbookViewId="0">
      <selection activeCell="A5" sqref="A5:H5"/>
    </sheetView>
  </sheetViews>
  <sheetFormatPr defaultRowHeight="15"/>
  <cols>
    <col min="1" max="1" width="0.28515625" customWidth="1"/>
    <col min="2" max="2" width="5.42578125" style="30" customWidth="1"/>
    <col min="4" max="4" width="38.140625" customWidth="1"/>
    <col min="5" max="6" width="17.7109375" customWidth="1"/>
    <col min="7" max="7" width="22.85546875" customWidth="1"/>
    <col min="8" max="8" width="20" customWidth="1"/>
  </cols>
  <sheetData>
    <row r="1" spans="1:8" ht="15.75" customHeight="1">
      <c r="A1" s="114" t="s">
        <v>48</v>
      </c>
      <c r="B1" s="115"/>
      <c r="C1" s="115"/>
      <c r="D1" s="115"/>
      <c r="E1" s="115"/>
      <c r="F1" s="115"/>
      <c r="G1" s="115"/>
    </row>
    <row r="2" spans="1:8" ht="15.75" customHeight="1">
      <c r="A2" s="115"/>
      <c r="B2" s="115"/>
      <c r="C2" s="115"/>
      <c r="D2" s="115"/>
      <c r="E2" s="115"/>
      <c r="F2" s="115"/>
      <c r="G2" s="115"/>
    </row>
    <row r="3" spans="1:8" ht="15.75" customHeight="1">
      <c r="A3" s="115"/>
      <c r="B3" s="115"/>
      <c r="C3" s="115"/>
      <c r="D3" s="115"/>
      <c r="E3" s="115"/>
      <c r="F3" s="115"/>
      <c r="G3" s="115"/>
    </row>
    <row r="4" spans="1:8" ht="15" customHeight="1">
      <c r="A4" s="115"/>
      <c r="B4" s="115"/>
      <c r="C4" s="115"/>
      <c r="D4" s="115"/>
      <c r="E4" s="115"/>
      <c r="F4" s="115"/>
      <c r="G4" s="115"/>
    </row>
    <row r="5" spans="1:8" ht="24" customHeight="1">
      <c r="A5" s="122"/>
      <c r="B5" s="122"/>
      <c r="C5" s="122"/>
      <c r="D5" s="122"/>
      <c r="E5" s="122"/>
      <c r="F5" s="122"/>
      <c r="G5" s="122"/>
      <c r="H5" s="122"/>
    </row>
    <row r="6" spans="1:8">
      <c r="A6" s="123" t="s">
        <v>0</v>
      </c>
      <c r="B6" s="123"/>
      <c r="C6" s="123"/>
      <c r="D6" s="123"/>
      <c r="E6" s="123"/>
      <c r="F6" s="123"/>
      <c r="G6" s="123"/>
      <c r="H6" s="123"/>
    </row>
    <row r="7" spans="1:8" s="5" customFormat="1" ht="12.75">
      <c r="A7" s="6"/>
      <c r="B7" s="25"/>
      <c r="C7" s="6"/>
      <c r="D7" s="6"/>
      <c r="E7" s="6"/>
      <c r="F7" s="6"/>
    </row>
    <row r="8" spans="1:8" s="9" customFormat="1" ht="22.5" customHeight="1">
      <c r="A8" s="7"/>
      <c r="B8" s="54"/>
      <c r="C8" s="118" t="s">
        <v>4</v>
      </c>
      <c r="D8" s="118"/>
      <c r="E8" s="8" t="s">
        <v>5</v>
      </c>
      <c r="F8" s="38" t="s">
        <v>6</v>
      </c>
      <c r="G8" s="20" t="s">
        <v>41</v>
      </c>
      <c r="H8" s="58" t="s">
        <v>22</v>
      </c>
    </row>
    <row r="9" spans="1:8" s="46" customFormat="1" ht="45">
      <c r="A9" s="45"/>
      <c r="B9" s="55"/>
      <c r="C9" s="119" t="s">
        <v>7</v>
      </c>
      <c r="D9" s="120"/>
      <c r="E9" s="47" t="s">
        <v>30</v>
      </c>
      <c r="F9" s="48" t="s">
        <v>32</v>
      </c>
      <c r="G9" s="49" t="s">
        <v>49</v>
      </c>
      <c r="H9" s="59" t="s">
        <v>8</v>
      </c>
    </row>
    <row r="10" spans="1:8" ht="6" customHeight="1">
      <c r="A10" s="2"/>
      <c r="B10" s="56"/>
      <c r="C10" s="121"/>
      <c r="D10" s="121"/>
      <c r="E10" s="121"/>
      <c r="F10" s="94"/>
      <c r="G10" s="39"/>
      <c r="H10" s="60"/>
    </row>
    <row r="11" spans="1:8" ht="30" customHeight="1">
      <c r="A11" s="2"/>
      <c r="B11" s="22">
        <v>1</v>
      </c>
      <c r="C11" s="112" t="s">
        <v>18</v>
      </c>
      <c r="D11" s="113"/>
      <c r="E11" s="67"/>
      <c r="F11" s="68"/>
      <c r="G11" s="69"/>
      <c r="H11" s="70"/>
    </row>
    <row r="12" spans="1:8" ht="30" customHeight="1">
      <c r="A12" s="2"/>
      <c r="B12" s="34">
        <v>2</v>
      </c>
      <c r="C12" s="108" t="s">
        <v>40</v>
      </c>
      <c r="D12" s="109"/>
      <c r="E12" s="10">
        <v>0</v>
      </c>
      <c r="F12" s="77">
        <v>4583</v>
      </c>
      <c r="G12" s="40">
        <f>+(E12*F12)</f>
        <v>0</v>
      </c>
      <c r="H12" s="61"/>
    </row>
    <row r="13" spans="1:8" ht="30" customHeight="1" thickBot="1">
      <c r="A13" s="2"/>
      <c r="B13" s="34">
        <v>3</v>
      </c>
      <c r="C13" s="110" t="s">
        <v>31</v>
      </c>
      <c r="D13" s="111"/>
      <c r="E13" s="11">
        <v>0</v>
      </c>
      <c r="F13" s="77">
        <v>4583</v>
      </c>
      <c r="G13" s="42">
        <f>IF(E13*F13&gt;0,-E13*F13,E13*F13)</f>
        <v>0</v>
      </c>
      <c r="H13" s="61"/>
    </row>
    <row r="14" spans="1:8" s="2" customFormat="1" ht="30" customHeight="1" thickTop="1" thickBot="1">
      <c r="B14" s="34">
        <v>4</v>
      </c>
      <c r="C14" s="106"/>
      <c r="D14" s="107"/>
      <c r="E14" s="116" t="s">
        <v>33</v>
      </c>
      <c r="F14" s="117"/>
      <c r="G14" s="71">
        <f>G12+G13</f>
        <v>0</v>
      </c>
      <c r="H14" s="72"/>
    </row>
    <row r="15" spans="1:8" s="2" customFormat="1" ht="30" customHeight="1" thickTop="1" thickBot="1">
      <c r="B15" s="34">
        <v>5</v>
      </c>
      <c r="C15" s="106"/>
      <c r="D15" s="107"/>
      <c r="E15" s="73" t="s">
        <v>19</v>
      </c>
      <c r="F15" s="74"/>
      <c r="G15" s="75"/>
      <c r="H15" s="76">
        <f>+G14*12</f>
        <v>0</v>
      </c>
    </row>
    <row r="16" spans="1:8" ht="30" customHeight="1" thickTop="1">
      <c r="A16" s="2"/>
      <c r="B16" s="93">
        <v>6</v>
      </c>
      <c r="C16" s="112" t="s">
        <v>34</v>
      </c>
      <c r="D16" s="113"/>
      <c r="E16" s="67"/>
      <c r="F16" s="68"/>
      <c r="G16" s="69"/>
      <c r="H16" s="70"/>
    </row>
    <row r="17" spans="1:8" ht="30" customHeight="1">
      <c r="A17" s="2"/>
      <c r="B17" s="34">
        <v>7</v>
      </c>
      <c r="C17" s="108" t="s">
        <v>40</v>
      </c>
      <c r="D17" s="109"/>
      <c r="E17" s="10">
        <v>0</v>
      </c>
      <c r="F17" s="77">
        <v>4583</v>
      </c>
      <c r="G17" s="40">
        <f>E17*F17</f>
        <v>0</v>
      </c>
      <c r="H17" s="61"/>
    </row>
    <row r="18" spans="1:8" ht="30" customHeight="1" thickBot="1">
      <c r="A18" s="2"/>
      <c r="B18" s="34">
        <v>8</v>
      </c>
      <c r="C18" s="110" t="s">
        <v>31</v>
      </c>
      <c r="D18" s="111"/>
      <c r="E18" s="11">
        <v>0</v>
      </c>
      <c r="F18" s="77">
        <v>4583</v>
      </c>
      <c r="G18" s="42">
        <f>IF(E18*F18&gt;0,-E18*F18,E18*F18)</f>
        <v>0</v>
      </c>
      <c r="H18" s="61"/>
    </row>
    <row r="19" spans="1:8" ht="30" customHeight="1" thickTop="1" thickBot="1">
      <c r="A19" s="2"/>
      <c r="B19" s="34">
        <v>9</v>
      </c>
      <c r="C19" s="106"/>
      <c r="D19" s="107"/>
      <c r="E19" s="104" t="s">
        <v>33</v>
      </c>
      <c r="F19" s="105"/>
      <c r="G19" s="52">
        <f>G17+G18</f>
        <v>0</v>
      </c>
      <c r="H19" s="61"/>
    </row>
    <row r="20" spans="1:8" ht="30" customHeight="1" thickTop="1" thickBot="1">
      <c r="A20" s="2"/>
      <c r="B20" s="34">
        <v>10</v>
      </c>
      <c r="C20" s="106"/>
      <c r="D20" s="107"/>
      <c r="E20" s="51" t="s">
        <v>20</v>
      </c>
      <c r="F20" s="50"/>
      <c r="G20" s="41"/>
      <c r="H20" s="62">
        <f>+G19*12</f>
        <v>0</v>
      </c>
    </row>
    <row r="21" spans="1:8" ht="30" customHeight="1" thickTop="1">
      <c r="A21" s="2"/>
      <c r="B21" s="93">
        <v>11</v>
      </c>
      <c r="C21" s="112" t="s">
        <v>35</v>
      </c>
      <c r="D21" s="113"/>
      <c r="E21" s="67"/>
      <c r="F21" s="68"/>
      <c r="G21" s="69"/>
      <c r="H21" s="70"/>
    </row>
    <row r="22" spans="1:8" ht="30" customHeight="1">
      <c r="A22" s="2"/>
      <c r="B22" s="34">
        <v>12</v>
      </c>
      <c r="C22" s="108" t="s">
        <v>40</v>
      </c>
      <c r="D22" s="109"/>
      <c r="E22" s="10">
        <v>0</v>
      </c>
      <c r="F22" s="77">
        <v>4583</v>
      </c>
      <c r="G22" s="69">
        <f>E22*F22</f>
        <v>0</v>
      </c>
      <c r="H22" s="72"/>
    </row>
    <row r="23" spans="1:8" ht="30" customHeight="1" thickBot="1">
      <c r="A23" s="2"/>
      <c r="B23" s="34">
        <v>13</v>
      </c>
      <c r="C23" s="110" t="s">
        <v>31</v>
      </c>
      <c r="D23" s="111"/>
      <c r="E23" s="11">
        <v>0</v>
      </c>
      <c r="F23" s="77">
        <v>4583</v>
      </c>
      <c r="G23" s="78">
        <f>IF(E23*F23&gt;0,-E23*F23,E23*F23)</f>
        <v>0</v>
      </c>
      <c r="H23" s="72"/>
    </row>
    <row r="24" spans="1:8" ht="30" customHeight="1" thickTop="1" thickBot="1">
      <c r="A24" s="2"/>
      <c r="B24" s="34">
        <v>14</v>
      </c>
      <c r="C24" s="106"/>
      <c r="D24" s="107"/>
      <c r="E24" s="116" t="s">
        <v>33</v>
      </c>
      <c r="F24" s="117"/>
      <c r="G24" s="71">
        <f>G22+G23</f>
        <v>0</v>
      </c>
      <c r="H24" s="72"/>
    </row>
    <row r="25" spans="1:8" ht="30" customHeight="1" thickTop="1" thickBot="1">
      <c r="A25" s="2"/>
      <c r="B25" s="34">
        <v>15</v>
      </c>
      <c r="C25" s="106"/>
      <c r="D25" s="107"/>
      <c r="E25" s="73" t="s">
        <v>21</v>
      </c>
      <c r="F25" s="74"/>
      <c r="G25" s="75"/>
      <c r="H25" s="76">
        <f>+G24*12</f>
        <v>0</v>
      </c>
    </row>
    <row r="26" spans="1:8" s="14" customFormat="1" ht="10.15" customHeight="1" thickTop="1" thickBot="1">
      <c r="A26" s="12"/>
      <c r="B26" s="33"/>
      <c r="C26" s="130"/>
      <c r="D26" s="131"/>
      <c r="E26" s="23"/>
      <c r="F26" s="13"/>
      <c r="G26" s="43"/>
      <c r="H26" s="63"/>
    </row>
    <row r="27" spans="1:8" s="14" customFormat="1" ht="48" customHeight="1" thickBot="1">
      <c r="A27" s="12"/>
      <c r="B27" s="57">
        <v>16</v>
      </c>
      <c r="C27" s="132" t="s">
        <v>46</v>
      </c>
      <c r="D27" s="133"/>
      <c r="E27" s="134"/>
      <c r="F27" s="134"/>
      <c r="G27" s="53"/>
      <c r="H27" s="44">
        <f>SUM(H12:H26)</f>
        <v>0</v>
      </c>
    </row>
    <row r="28" spans="1:8" ht="16.5" thickBot="1">
      <c r="A28" s="1"/>
      <c r="B28" s="26"/>
      <c r="C28" s="21"/>
      <c r="D28" s="21"/>
      <c r="E28" s="1"/>
      <c r="F28" s="1"/>
    </row>
    <row r="29" spans="1:8" ht="15.75" thickBot="1">
      <c r="A29" s="2"/>
      <c r="B29" s="27"/>
      <c r="C29" s="127" t="s">
        <v>9</v>
      </c>
      <c r="D29" s="128"/>
      <c r="E29" s="129"/>
      <c r="F29" s="18"/>
    </row>
    <row r="30" spans="1:8" ht="10.15" customHeight="1">
      <c r="A30" s="2"/>
      <c r="B30" s="28"/>
      <c r="C30" s="2"/>
      <c r="D30" s="2"/>
      <c r="E30" s="2"/>
      <c r="F30" s="2"/>
    </row>
    <row r="31" spans="1:8">
      <c r="A31" s="2"/>
      <c r="B31" s="28"/>
      <c r="C31" s="2"/>
      <c r="D31" s="2"/>
      <c r="E31" s="2"/>
      <c r="F31" s="2"/>
    </row>
    <row r="32" spans="1:8">
      <c r="B32" s="124"/>
      <c r="C32" s="124"/>
      <c r="D32" s="124"/>
      <c r="E32" s="124"/>
      <c r="F32" s="124"/>
      <c r="G32" s="124"/>
      <c r="H32" s="124"/>
    </row>
    <row r="33" spans="2:8">
      <c r="B33" s="125" t="s">
        <v>10</v>
      </c>
      <c r="C33" s="125"/>
      <c r="D33" s="125"/>
      <c r="E33" s="125"/>
      <c r="F33" s="125"/>
      <c r="G33" s="125"/>
      <c r="H33" s="125"/>
    </row>
    <row r="34" spans="2:8">
      <c r="B34" s="16"/>
      <c r="C34" s="29"/>
      <c r="D34" s="16"/>
      <c r="E34" s="16"/>
      <c r="F34" s="16"/>
      <c r="G34" s="16"/>
      <c r="H34" s="15"/>
    </row>
    <row r="35" spans="2:8">
      <c r="B35" s="126"/>
      <c r="C35" s="126"/>
      <c r="D35" s="126"/>
      <c r="E35" s="126"/>
      <c r="F35" s="126"/>
      <c r="G35" s="126"/>
      <c r="H35" s="126"/>
    </row>
    <row r="36" spans="2:8">
      <c r="B36" s="125" t="s">
        <v>11</v>
      </c>
      <c r="C36" s="125"/>
      <c r="D36" s="125"/>
      <c r="E36" s="125"/>
      <c r="F36" s="125"/>
      <c r="G36" s="125"/>
      <c r="H36" s="125"/>
    </row>
    <row r="37" spans="2:8">
      <c r="B37" s="135"/>
      <c r="C37" s="135"/>
      <c r="D37" s="135"/>
      <c r="E37" s="135"/>
      <c r="F37" s="135"/>
      <c r="G37" s="35"/>
      <c r="H37" s="15"/>
    </row>
    <row r="38" spans="2:8">
      <c r="B38" s="137"/>
      <c r="C38" s="137"/>
      <c r="D38" s="137"/>
      <c r="E38" s="137"/>
      <c r="F38" s="137"/>
      <c r="G38" s="137"/>
      <c r="H38" s="137"/>
    </row>
    <row r="39" spans="2:8">
      <c r="B39" s="125" t="s">
        <v>12</v>
      </c>
      <c r="C39" s="125"/>
      <c r="D39" s="125"/>
      <c r="E39" s="125"/>
      <c r="F39" s="125"/>
      <c r="G39" s="125"/>
      <c r="H39" s="125"/>
    </row>
    <row r="40" spans="2:8">
      <c r="B40" s="16"/>
      <c r="C40" s="29"/>
      <c r="D40" s="16"/>
      <c r="E40" s="16"/>
      <c r="F40" s="16"/>
      <c r="G40" s="16"/>
      <c r="H40" s="15"/>
    </row>
    <row r="41" spans="2:8">
      <c r="B41" s="122"/>
      <c r="C41" s="122"/>
      <c r="D41" s="122"/>
      <c r="E41" s="79"/>
      <c r="F41" s="122"/>
      <c r="G41" s="122"/>
      <c r="H41" s="122"/>
    </row>
    <row r="42" spans="2:8">
      <c r="B42" s="125" t="s">
        <v>13</v>
      </c>
      <c r="C42" s="125"/>
      <c r="D42" s="125"/>
      <c r="E42" s="35" t="s">
        <v>14</v>
      </c>
      <c r="F42" s="125" t="s">
        <v>15</v>
      </c>
      <c r="G42" s="125"/>
      <c r="H42" s="125"/>
    </row>
    <row r="43" spans="2:8">
      <c r="B43" s="16"/>
      <c r="C43" s="29"/>
      <c r="D43" s="16"/>
      <c r="E43" s="16"/>
      <c r="F43" s="16"/>
      <c r="G43" s="16"/>
      <c r="H43" s="15"/>
    </row>
    <row r="44" spans="2:8">
      <c r="B44" s="136"/>
      <c r="C44" s="136"/>
      <c r="D44" s="136"/>
      <c r="E44" s="16"/>
      <c r="F44" s="91"/>
      <c r="G44" s="19"/>
      <c r="H44" s="15"/>
    </row>
    <row r="45" spans="2:8">
      <c r="B45" s="125" t="s">
        <v>16</v>
      </c>
      <c r="C45" s="125"/>
      <c r="D45" s="125"/>
      <c r="E45" s="16"/>
      <c r="F45" s="64" t="s">
        <v>17</v>
      </c>
      <c r="G45" s="35"/>
      <c r="H45" s="15"/>
    </row>
  </sheetData>
  <sheetProtection password="C13B" sheet="1" objects="1" scenarios="1" selectLockedCells="1"/>
  <mergeCells count="41">
    <mergeCell ref="B37:F37"/>
    <mergeCell ref="B44:D44"/>
    <mergeCell ref="B45:D45"/>
    <mergeCell ref="B38:H38"/>
    <mergeCell ref="B39:H39"/>
    <mergeCell ref="B41:D41"/>
    <mergeCell ref="F41:H41"/>
    <mergeCell ref="B42:D42"/>
    <mergeCell ref="F42:H42"/>
    <mergeCell ref="C26:D26"/>
    <mergeCell ref="C27:D27"/>
    <mergeCell ref="E27:F27"/>
    <mergeCell ref="C25:D25"/>
    <mergeCell ref="C24:D24"/>
    <mergeCell ref="E24:F24"/>
    <mergeCell ref="B32:H32"/>
    <mergeCell ref="B33:H33"/>
    <mergeCell ref="B35:H35"/>
    <mergeCell ref="B36:H36"/>
    <mergeCell ref="C29:E29"/>
    <mergeCell ref="C23:D23"/>
    <mergeCell ref="C16:D16"/>
    <mergeCell ref="C19:D19"/>
    <mergeCell ref="C21:D21"/>
    <mergeCell ref="A1:G4"/>
    <mergeCell ref="C15:D15"/>
    <mergeCell ref="C11:D11"/>
    <mergeCell ref="C14:D14"/>
    <mergeCell ref="E14:F14"/>
    <mergeCell ref="C8:D8"/>
    <mergeCell ref="C9:D9"/>
    <mergeCell ref="C10:E10"/>
    <mergeCell ref="C12:D12"/>
    <mergeCell ref="C13:D13"/>
    <mergeCell ref="A5:H5"/>
    <mergeCell ref="A6:H6"/>
    <mergeCell ref="E19:F19"/>
    <mergeCell ref="C20:D20"/>
    <mergeCell ref="C17:D17"/>
    <mergeCell ref="C18:D18"/>
    <mergeCell ref="C22:D22"/>
  </mergeCells>
  <pageMargins left="0.34" right="0.7" top="0.75" bottom="0.75" header="0.3" footer="0.3"/>
  <pageSetup scale="72" orientation="portrait" horizontalDpi="4294967294" verticalDpi="4294967294" r:id="rId1"/>
  <headerFooter>
    <oddHeader>&amp;R
&amp;"-,Bold"REVISED 02.28.2017</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H45"/>
  <sheetViews>
    <sheetView showGridLines="0" zoomScaleNormal="100" workbookViewId="0">
      <selection activeCell="E23" sqref="E23"/>
    </sheetView>
  </sheetViews>
  <sheetFormatPr defaultRowHeight="15"/>
  <cols>
    <col min="1" max="1" width="6.5703125" customWidth="1"/>
    <col min="2" max="2" width="5.42578125" style="30" customWidth="1"/>
    <col min="4" max="4" width="41" customWidth="1"/>
    <col min="5" max="6" width="17.7109375" customWidth="1"/>
    <col min="7" max="7" width="22.85546875" customWidth="1"/>
    <col min="8" max="8" width="20" customWidth="1"/>
  </cols>
  <sheetData>
    <row r="1" spans="1:8" ht="15.75" customHeight="1">
      <c r="A1" s="114" t="s">
        <v>50</v>
      </c>
      <c r="B1" s="115"/>
      <c r="C1" s="115"/>
      <c r="D1" s="115"/>
      <c r="E1" s="115"/>
      <c r="F1" s="115"/>
      <c r="G1" s="115"/>
    </row>
    <row r="2" spans="1:8" ht="15.75" customHeight="1">
      <c r="A2" s="115"/>
      <c r="B2" s="115"/>
      <c r="C2" s="115"/>
      <c r="D2" s="115"/>
      <c r="E2" s="115"/>
      <c r="F2" s="115"/>
      <c r="G2" s="115"/>
    </row>
    <row r="3" spans="1:8" ht="15.75" customHeight="1">
      <c r="A3" s="115"/>
      <c r="B3" s="115"/>
      <c r="C3" s="115"/>
      <c r="D3" s="115"/>
      <c r="E3" s="115"/>
      <c r="F3" s="115"/>
      <c r="G3" s="115"/>
    </row>
    <row r="4" spans="1:8" ht="15" customHeight="1">
      <c r="A4" s="115"/>
      <c r="B4" s="115"/>
      <c r="C4" s="115"/>
      <c r="D4" s="115"/>
      <c r="E4" s="115"/>
      <c r="F4" s="115"/>
      <c r="G4" s="115"/>
    </row>
    <row r="5" spans="1:8" ht="24" customHeight="1">
      <c r="A5" s="139" t="str">
        <f>IF(Offeror&lt;&gt;"",Offeror,"")</f>
        <v/>
      </c>
      <c r="B5" s="139"/>
      <c r="C5" s="139"/>
      <c r="D5" s="139"/>
      <c r="E5" s="139"/>
      <c r="F5" s="139"/>
      <c r="G5" s="139"/>
      <c r="H5" s="139"/>
    </row>
    <row r="6" spans="1:8">
      <c r="A6" s="123" t="s">
        <v>0</v>
      </c>
      <c r="B6" s="123"/>
      <c r="C6" s="123"/>
      <c r="D6" s="123"/>
      <c r="E6" s="123"/>
      <c r="F6" s="123"/>
      <c r="G6" s="123"/>
      <c r="H6" s="123"/>
    </row>
    <row r="7" spans="1:8" s="5" customFormat="1" ht="12.75">
      <c r="A7" s="6"/>
      <c r="B7" s="25"/>
      <c r="C7" s="6"/>
      <c r="D7" s="6"/>
      <c r="E7" s="6"/>
      <c r="F7" s="6"/>
    </row>
    <row r="8" spans="1:8" s="9" customFormat="1" ht="22.5" customHeight="1">
      <c r="A8" s="7"/>
      <c r="B8" s="54"/>
      <c r="C8" s="118" t="s">
        <v>4</v>
      </c>
      <c r="D8" s="118"/>
      <c r="E8" s="8" t="s">
        <v>5</v>
      </c>
      <c r="F8" s="38" t="s">
        <v>6</v>
      </c>
      <c r="G8" s="80" t="s">
        <v>41</v>
      </c>
      <c r="H8" s="81" t="s">
        <v>22</v>
      </c>
    </row>
    <row r="9" spans="1:8" s="46" customFormat="1" ht="45">
      <c r="A9" s="45"/>
      <c r="B9" s="55"/>
      <c r="C9" s="119" t="s">
        <v>7</v>
      </c>
      <c r="D9" s="120"/>
      <c r="E9" s="47" t="s">
        <v>30</v>
      </c>
      <c r="F9" s="48" t="s">
        <v>32</v>
      </c>
      <c r="G9" s="82" t="s">
        <v>49</v>
      </c>
      <c r="H9" s="83" t="s">
        <v>8</v>
      </c>
    </row>
    <row r="10" spans="1:8" ht="6" customHeight="1">
      <c r="A10" s="2"/>
      <c r="B10" s="56"/>
      <c r="C10" s="121"/>
      <c r="D10" s="121"/>
      <c r="E10" s="121"/>
      <c r="F10" s="66"/>
      <c r="G10" s="84"/>
      <c r="H10" s="85"/>
    </row>
    <row r="11" spans="1:8" ht="30" customHeight="1">
      <c r="A11" s="2"/>
      <c r="B11" s="22">
        <v>1</v>
      </c>
      <c r="C11" s="112" t="s">
        <v>23</v>
      </c>
      <c r="D11" s="113"/>
      <c r="E11" s="67"/>
      <c r="F11" s="68"/>
      <c r="G11" s="69"/>
      <c r="H11" s="70"/>
    </row>
    <row r="12" spans="1:8" ht="30" customHeight="1">
      <c r="A12" s="2"/>
      <c r="B12" s="34">
        <v>2</v>
      </c>
      <c r="C12" s="108" t="s">
        <v>40</v>
      </c>
      <c r="D12" s="109"/>
      <c r="E12" s="10">
        <v>0</v>
      </c>
      <c r="F12" s="77">
        <f>'F-1'!F12</f>
        <v>4583</v>
      </c>
      <c r="G12" s="69">
        <f>E12*F12</f>
        <v>0</v>
      </c>
      <c r="H12" s="72"/>
    </row>
    <row r="13" spans="1:8" ht="30" customHeight="1" thickBot="1">
      <c r="A13" s="2"/>
      <c r="B13" s="34">
        <v>3</v>
      </c>
      <c r="C13" s="110" t="s">
        <v>31</v>
      </c>
      <c r="D13" s="111"/>
      <c r="E13" s="11">
        <f>'F-1'!E13</f>
        <v>0</v>
      </c>
      <c r="F13" s="77">
        <f>'F-1'!F13</f>
        <v>4583</v>
      </c>
      <c r="G13" s="78">
        <f>IF(E13*F13&gt;0,-E13*F13,E13*F13)</f>
        <v>0</v>
      </c>
      <c r="H13" s="72"/>
    </row>
    <row r="14" spans="1:8" ht="30" customHeight="1" thickTop="1" thickBot="1">
      <c r="A14" s="2"/>
      <c r="B14" s="34">
        <v>4</v>
      </c>
      <c r="C14" s="106"/>
      <c r="D14" s="107"/>
      <c r="E14" s="116" t="s">
        <v>33</v>
      </c>
      <c r="F14" s="117"/>
      <c r="G14" s="71">
        <f>G12+G13</f>
        <v>0</v>
      </c>
      <c r="H14" s="72"/>
    </row>
    <row r="15" spans="1:8" ht="30" customHeight="1" thickTop="1" thickBot="1">
      <c r="A15" s="2"/>
      <c r="B15" s="34">
        <v>5</v>
      </c>
      <c r="C15" s="106"/>
      <c r="D15" s="107"/>
      <c r="E15" s="73" t="s">
        <v>19</v>
      </c>
      <c r="F15" s="74"/>
      <c r="G15" s="75"/>
      <c r="H15" s="76">
        <f>+G14*12</f>
        <v>0</v>
      </c>
    </row>
    <row r="16" spans="1:8" ht="30" customHeight="1" thickTop="1">
      <c r="A16" s="2"/>
      <c r="B16" s="93">
        <v>6</v>
      </c>
      <c r="C16" s="112" t="s">
        <v>36</v>
      </c>
      <c r="D16" s="113"/>
      <c r="E16" s="67"/>
      <c r="F16" s="68"/>
      <c r="G16" s="69"/>
      <c r="H16" s="70"/>
    </row>
    <row r="17" spans="1:8" ht="30" customHeight="1">
      <c r="A17" s="2"/>
      <c r="B17" s="34">
        <v>7</v>
      </c>
      <c r="C17" s="108" t="s">
        <v>40</v>
      </c>
      <c r="D17" s="109"/>
      <c r="E17" s="10">
        <v>0</v>
      </c>
      <c r="F17" s="77">
        <f>'F-1'!F17</f>
        <v>4583</v>
      </c>
      <c r="G17" s="69">
        <f>E17*F17</f>
        <v>0</v>
      </c>
      <c r="H17" s="72"/>
    </row>
    <row r="18" spans="1:8" ht="30" customHeight="1" thickBot="1">
      <c r="A18" s="2"/>
      <c r="B18" s="34">
        <v>8</v>
      </c>
      <c r="C18" s="110" t="s">
        <v>31</v>
      </c>
      <c r="D18" s="111"/>
      <c r="E18" s="11">
        <f>'F-1'!E18</f>
        <v>0</v>
      </c>
      <c r="F18" s="77">
        <f>'F-1'!F18</f>
        <v>4583</v>
      </c>
      <c r="G18" s="78">
        <f>IF(E18*F18&gt;0,-E18*F18,E18*F18)</f>
        <v>0</v>
      </c>
      <c r="H18" s="72"/>
    </row>
    <row r="19" spans="1:8" ht="30" customHeight="1" thickTop="1" thickBot="1">
      <c r="A19" s="2"/>
      <c r="B19" s="34">
        <v>9</v>
      </c>
      <c r="C19" s="106"/>
      <c r="D19" s="107"/>
      <c r="E19" s="116" t="s">
        <v>33</v>
      </c>
      <c r="F19" s="117"/>
      <c r="G19" s="71">
        <f>G17+G18</f>
        <v>0</v>
      </c>
      <c r="H19" s="72"/>
    </row>
    <row r="20" spans="1:8" ht="30" customHeight="1" thickTop="1" thickBot="1">
      <c r="A20" s="2"/>
      <c r="B20" s="34">
        <v>10</v>
      </c>
      <c r="C20" s="106"/>
      <c r="D20" s="107"/>
      <c r="E20" s="73" t="s">
        <v>20</v>
      </c>
      <c r="F20" s="74"/>
      <c r="G20" s="75"/>
      <c r="H20" s="76">
        <f>+G19*12</f>
        <v>0</v>
      </c>
    </row>
    <row r="21" spans="1:8" ht="30" customHeight="1" thickTop="1">
      <c r="A21" s="2"/>
      <c r="B21" s="93">
        <v>11</v>
      </c>
      <c r="C21" s="112" t="s">
        <v>37</v>
      </c>
      <c r="D21" s="113"/>
      <c r="E21" s="67"/>
      <c r="F21" s="68"/>
      <c r="G21" s="69"/>
      <c r="H21" s="70"/>
    </row>
    <row r="22" spans="1:8" ht="30" customHeight="1">
      <c r="A22" s="2"/>
      <c r="B22" s="34">
        <v>12</v>
      </c>
      <c r="C22" s="108" t="s">
        <v>40</v>
      </c>
      <c r="D22" s="109"/>
      <c r="E22" s="10">
        <v>0</v>
      </c>
      <c r="F22" s="77">
        <f>'F-1'!F22</f>
        <v>4583</v>
      </c>
      <c r="G22" s="69">
        <f>E22*F22</f>
        <v>0</v>
      </c>
      <c r="H22" s="72"/>
    </row>
    <row r="23" spans="1:8" ht="30" customHeight="1" thickBot="1">
      <c r="A23" s="2"/>
      <c r="B23" s="34">
        <v>13</v>
      </c>
      <c r="C23" s="110" t="s">
        <v>31</v>
      </c>
      <c r="D23" s="111"/>
      <c r="E23" s="11">
        <f>'F-1'!E23</f>
        <v>0</v>
      </c>
      <c r="F23" s="77">
        <f>'F-1'!F23</f>
        <v>4583</v>
      </c>
      <c r="G23" s="78">
        <f>IF(E23*F23&gt;0,-E23*F23,E23*F23)</f>
        <v>0</v>
      </c>
      <c r="H23" s="72"/>
    </row>
    <row r="24" spans="1:8" ht="30" customHeight="1" thickTop="1" thickBot="1">
      <c r="A24" s="2"/>
      <c r="B24" s="34">
        <v>14</v>
      </c>
      <c r="C24" s="106"/>
      <c r="D24" s="107"/>
      <c r="E24" s="116" t="s">
        <v>33</v>
      </c>
      <c r="F24" s="117"/>
      <c r="G24" s="71">
        <f>G22+G23</f>
        <v>0</v>
      </c>
      <c r="H24" s="72"/>
    </row>
    <row r="25" spans="1:8" ht="30" customHeight="1" thickTop="1" thickBot="1">
      <c r="A25" s="2"/>
      <c r="B25" s="34">
        <v>15</v>
      </c>
      <c r="C25" s="106"/>
      <c r="D25" s="107"/>
      <c r="E25" s="73" t="s">
        <v>21</v>
      </c>
      <c r="F25" s="74"/>
      <c r="G25" s="75"/>
      <c r="H25" s="76">
        <f>+G24*12</f>
        <v>0</v>
      </c>
    </row>
    <row r="26" spans="1:8" s="14" customFormat="1" ht="10.15" customHeight="1" thickTop="1" thickBot="1">
      <c r="A26" s="12"/>
      <c r="B26" s="33"/>
      <c r="C26" s="130"/>
      <c r="D26" s="131"/>
      <c r="E26" s="23"/>
      <c r="F26" s="13"/>
      <c r="G26" s="86"/>
      <c r="H26" s="87"/>
    </row>
    <row r="27" spans="1:8" s="14" customFormat="1" ht="48" customHeight="1" thickBot="1">
      <c r="A27" s="12"/>
      <c r="B27" s="57">
        <v>16</v>
      </c>
      <c r="C27" s="132" t="s">
        <v>47</v>
      </c>
      <c r="D27" s="133"/>
      <c r="E27" s="134"/>
      <c r="F27" s="134"/>
      <c r="G27" s="88"/>
      <c r="H27" s="89">
        <f>SUM(H12:H26)</f>
        <v>0</v>
      </c>
    </row>
    <row r="28" spans="1:8" ht="16.5" thickBot="1">
      <c r="A28" s="1"/>
      <c r="B28" s="26"/>
      <c r="C28" s="21"/>
      <c r="D28" s="21"/>
      <c r="E28" s="1"/>
      <c r="F28" s="1"/>
    </row>
    <row r="29" spans="1:8" ht="15.75" thickBot="1">
      <c r="A29" s="2"/>
      <c r="B29" s="27"/>
      <c r="C29" s="127" t="s">
        <v>9</v>
      </c>
      <c r="D29" s="128"/>
      <c r="E29" s="129"/>
      <c r="F29" s="18"/>
    </row>
    <row r="30" spans="1:8" ht="10.15" customHeight="1">
      <c r="A30" s="2"/>
      <c r="B30" s="28"/>
      <c r="C30" s="2"/>
      <c r="D30" s="2"/>
      <c r="E30" s="2"/>
      <c r="F30" s="2"/>
    </row>
    <row r="31" spans="1:8">
      <c r="A31" s="2"/>
      <c r="B31" s="28"/>
      <c r="C31" s="2"/>
      <c r="D31" s="2"/>
      <c r="E31" s="2"/>
      <c r="F31" s="2"/>
    </row>
    <row r="32" spans="1:8">
      <c r="B32" s="124"/>
      <c r="C32" s="124"/>
      <c r="D32" s="124"/>
      <c r="E32" s="124"/>
      <c r="F32" s="124"/>
      <c r="G32" s="124"/>
      <c r="H32" s="124"/>
    </row>
    <row r="33" spans="2:8" ht="15" customHeight="1">
      <c r="B33" s="125" t="s">
        <v>10</v>
      </c>
      <c r="C33" s="125"/>
      <c r="D33" s="125"/>
      <c r="E33" s="125"/>
      <c r="F33" s="125"/>
      <c r="G33" s="125"/>
      <c r="H33" s="125"/>
    </row>
    <row r="34" spans="2:8">
      <c r="B34" s="16"/>
      <c r="C34" s="29"/>
      <c r="D34" s="16"/>
      <c r="E34" s="16"/>
      <c r="F34" s="16"/>
      <c r="G34" s="16"/>
      <c r="H34" s="15"/>
    </row>
    <row r="35" spans="2:8">
      <c r="B35" s="138"/>
      <c r="C35" s="138"/>
      <c r="D35" s="138"/>
      <c r="E35" s="138"/>
      <c r="F35" s="138"/>
      <c r="G35" s="138"/>
      <c r="H35" s="138"/>
    </row>
    <row r="36" spans="2:8">
      <c r="B36" s="125" t="s">
        <v>11</v>
      </c>
      <c r="C36" s="125"/>
      <c r="D36" s="125"/>
      <c r="E36" s="125"/>
      <c r="F36" s="125"/>
      <c r="G36" s="125"/>
      <c r="H36" s="125"/>
    </row>
    <row r="37" spans="2:8">
      <c r="B37" s="135"/>
      <c r="C37" s="135"/>
      <c r="D37" s="135"/>
      <c r="E37" s="135"/>
      <c r="F37" s="135"/>
      <c r="G37" s="37"/>
      <c r="H37" s="15"/>
    </row>
    <row r="38" spans="2:8">
      <c r="B38" s="137"/>
      <c r="C38" s="137"/>
      <c r="D38" s="137"/>
      <c r="E38" s="137"/>
      <c r="F38" s="137"/>
      <c r="G38" s="137"/>
      <c r="H38" s="137"/>
    </row>
    <row r="39" spans="2:8">
      <c r="B39" s="125" t="s">
        <v>12</v>
      </c>
      <c r="C39" s="125"/>
      <c r="D39" s="125"/>
      <c r="E39" s="125"/>
      <c r="F39" s="125"/>
      <c r="G39" s="125"/>
      <c r="H39" s="125"/>
    </row>
    <row r="40" spans="2:8">
      <c r="B40" s="16"/>
      <c r="C40" s="29"/>
      <c r="D40" s="16"/>
      <c r="E40" s="16"/>
      <c r="F40" s="16"/>
      <c r="G40" s="16"/>
      <c r="H40" s="15"/>
    </row>
    <row r="41" spans="2:8">
      <c r="B41" s="122"/>
      <c r="C41" s="122"/>
      <c r="D41" s="122"/>
      <c r="E41" s="90"/>
      <c r="F41" s="122"/>
      <c r="G41" s="122"/>
      <c r="H41" s="122"/>
    </row>
    <row r="42" spans="2:8">
      <c r="B42" s="125" t="s">
        <v>13</v>
      </c>
      <c r="C42" s="125"/>
      <c r="D42" s="125"/>
      <c r="E42" s="37" t="s">
        <v>14</v>
      </c>
      <c r="F42" s="125" t="s">
        <v>15</v>
      </c>
      <c r="G42" s="125"/>
      <c r="H42" s="125"/>
    </row>
    <row r="43" spans="2:8">
      <c r="B43" s="16"/>
      <c r="C43" s="29"/>
      <c r="D43" s="16"/>
      <c r="E43" s="16"/>
      <c r="F43" s="16"/>
      <c r="G43" s="16"/>
      <c r="H43" s="15"/>
    </row>
    <row r="44" spans="2:8">
      <c r="B44" s="122"/>
      <c r="C44" s="122"/>
      <c r="D44" s="122"/>
      <c r="E44" s="16"/>
      <c r="F44" s="79"/>
      <c r="G44" s="19"/>
      <c r="H44" s="15"/>
    </row>
    <row r="45" spans="2:8">
      <c r="B45" s="125" t="s">
        <v>16</v>
      </c>
      <c r="C45" s="125"/>
      <c r="D45" s="125"/>
      <c r="E45" s="16"/>
      <c r="F45" s="64" t="s">
        <v>17</v>
      </c>
      <c r="G45" s="37"/>
      <c r="H45" s="15"/>
    </row>
  </sheetData>
  <sheetProtection password="C13B" sheet="1" objects="1" scenarios="1" selectLockedCells="1"/>
  <mergeCells count="41">
    <mergeCell ref="C16:D16"/>
    <mergeCell ref="C17:D17"/>
    <mergeCell ref="C18:D18"/>
    <mergeCell ref="C22:D22"/>
    <mergeCell ref="C23:D23"/>
    <mergeCell ref="C10:E10"/>
    <mergeCell ref="C11:D11"/>
    <mergeCell ref="C14:D14"/>
    <mergeCell ref="C15:D15"/>
    <mergeCell ref="E14:F14"/>
    <mergeCell ref="C12:D12"/>
    <mergeCell ref="C13:D13"/>
    <mergeCell ref="C9:D9"/>
    <mergeCell ref="C8:D8"/>
    <mergeCell ref="A1:G4"/>
    <mergeCell ref="A5:H5"/>
    <mergeCell ref="A6:H6"/>
    <mergeCell ref="B38:H38"/>
    <mergeCell ref="B44:D44"/>
    <mergeCell ref="B45:D45"/>
    <mergeCell ref="B39:H39"/>
    <mergeCell ref="B41:D41"/>
    <mergeCell ref="F41:H41"/>
    <mergeCell ref="B42:D42"/>
    <mergeCell ref="F42:H42"/>
    <mergeCell ref="B37:F37"/>
    <mergeCell ref="B33:H33"/>
    <mergeCell ref="B35:H35"/>
    <mergeCell ref="B36:H36"/>
    <mergeCell ref="C29:E29"/>
    <mergeCell ref="B32:H32"/>
    <mergeCell ref="E19:F19"/>
    <mergeCell ref="E24:F24"/>
    <mergeCell ref="C25:D25"/>
    <mergeCell ref="C26:D26"/>
    <mergeCell ref="C27:D27"/>
    <mergeCell ref="E27:F27"/>
    <mergeCell ref="C19:D19"/>
    <mergeCell ref="C20:D20"/>
    <mergeCell ref="C21:D21"/>
    <mergeCell ref="C24:D24"/>
  </mergeCells>
  <pageMargins left="0.7" right="0.7" top="0.75" bottom="0.75" header="0.3" footer="0.3"/>
  <pageSetup scale="60" orientation="portrait" horizontalDpi="4294967294" verticalDpi="4294967294" r:id="rId1"/>
  <headerFooter>
    <oddHeader>&amp;R
&amp;"-,Bold"REVISED 02.28.2017</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H45"/>
  <sheetViews>
    <sheetView showGridLines="0" zoomScaleNormal="100" workbookViewId="0">
      <selection activeCell="B32" sqref="B32:H32"/>
    </sheetView>
  </sheetViews>
  <sheetFormatPr defaultRowHeight="15"/>
  <cols>
    <col min="1" max="1" width="6.5703125" customWidth="1"/>
    <col min="2" max="2" width="5.42578125" style="30" customWidth="1"/>
    <col min="4" max="4" width="41" customWidth="1"/>
    <col min="5" max="6" width="17.7109375" customWidth="1"/>
    <col min="7" max="7" width="22.85546875" customWidth="1"/>
    <col min="8" max="8" width="20" customWidth="1"/>
  </cols>
  <sheetData>
    <row r="1" spans="1:8" ht="15.75" customHeight="1">
      <c r="A1" s="114" t="s">
        <v>52</v>
      </c>
      <c r="B1" s="115"/>
      <c r="C1" s="115"/>
      <c r="D1" s="115"/>
      <c r="E1" s="115"/>
      <c r="F1" s="115"/>
      <c r="G1" s="115"/>
    </row>
    <row r="2" spans="1:8" ht="15.75" customHeight="1">
      <c r="A2" s="115"/>
      <c r="B2" s="115"/>
      <c r="C2" s="115"/>
      <c r="D2" s="115"/>
      <c r="E2" s="115"/>
      <c r="F2" s="115"/>
      <c r="G2" s="115"/>
    </row>
    <row r="3" spans="1:8" ht="15.75" customHeight="1">
      <c r="A3" s="115"/>
      <c r="B3" s="115"/>
      <c r="C3" s="115"/>
      <c r="D3" s="115"/>
      <c r="E3" s="115"/>
      <c r="F3" s="115"/>
      <c r="G3" s="115"/>
    </row>
    <row r="4" spans="1:8" ht="15" customHeight="1">
      <c r="A4" s="115"/>
      <c r="B4" s="115"/>
      <c r="C4" s="115"/>
      <c r="D4" s="115"/>
      <c r="E4" s="115"/>
      <c r="F4" s="115"/>
      <c r="G4" s="115"/>
    </row>
    <row r="5" spans="1:8" ht="24" customHeight="1">
      <c r="A5" s="140" t="str">
        <f>IF(Offeror&lt;&gt;"",Offeror,"")</f>
        <v/>
      </c>
      <c r="B5" s="140"/>
      <c r="C5" s="140"/>
      <c r="D5" s="140"/>
      <c r="E5" s="140"/>
      <c r="F5" s="140"/>
      <c r="G5" s="140"/>
      <c r="H5" s="140"/>
    </row>
    <row r="6" spans="1:8">
      <c r="A6" s="123" t="s">
        <v>0</v>
      </c>
      <c r="B6" s="123"/>
      <c r="C6" s="123"/>
      <c r="D6" s="123"/>
      <c r="E6" s="123"/>
      <c r="F6" s="123"/>
      <c r="G6" s="123"/>
      <c r="H6" s="123"/>
    </row>
    <row r="7" spans="1:8" s="5" customFormat="1" ht="12.75">
      <c r="A7" s="6"/>
      <c r="B7" s="25"/>
      <c r="C7" s="6"/>
      <c r="D7" s="6"/>
      <c r="E7" s="6"/>
      <c r="F7" s="6"/>
      <c r="G7" s="6"/>
      <c r="H7" s="6"/>
    </row>
    <row r="8" spans="1:8" s="9" customFormat="1" ht="22.5" customHeight="1">
      <c r="A8" s="7"/>
      <c r="B8" s="54"/>
      <c r="C8" s="118" t="s">
        <v>4</v>
      </c>
      <c r="D8" s="118"/>
      <c r="E8" s="8" t="s">
        <v>5</v>
      </c>
      <c r="F8" s="38" t="s">
        <v>6</v>
      </c>
      <c r="G8" s="80" t="s">
        <v>41</v>
      </c>
      <c r="H8" s="81" t="s">
        <v>22</v>
      </c>
    </row>
    <row r="9" spans="1:8" s="46" customFormat="1" ht="45">
      <c r="A9" s="45"/>
      <c r="B9" s="55"/>
      <c r="C9" s="119" t="s">
        <v>7</v>
      </c>
      <c r="D9" s="120"/>
      <c r="E9" s="47" t="s">
        <v>30</v>
      </c>
      <c r="F9" s="48" t="s">
        <v>32</v>
      </c>
      <c r="G9" s="82" t="s">
        <v>49</v>
      </c>
      <c r="H9" s="83" t="s">
        <v>8</v>
      </c>
    </row>
    <row r="10" spans="1:8" ht="6" customHeight="1">
      <c r="A10" s="2"/>
      <c r="B10" s="56"/>
      <c r="C10" s="121"/>
      <c r="D10" s="121"/>
      <c r="E10" s="121"/>
      <c r="F10" s="94"/>
      <c r="G10" s="84"/>
      <c r="H10" s="85"/>
    </row>
    <row r="11" spans="1:8" ht="30" customHeight="1">
      <c r="A11" s="2"/>
      <c r="B11" s="22">
        <v>1</v>
      </c>
      <c r="C11" s="112" t="s">
        <v>51</v>
      </c>
      <c r="D11" s="113"/>
      <c r="E11" s="67"/>
      <c r="F11" s="68"/>
      <c r="G11" s="69"/>
      <c r="H11" s="70"/>
    </row>
    <row r="12" spans="1:8" ht="30" customHeight="1">
      <c r="A12" s="2"/>
      <c r="B12" s="34">
        <v>2</v>
      </c>
      <c r="C12" s="108" t="s">
        <v>40</v>
      </c>
      <c r="D12" s="109"/>
      <c r="E12" s="67">
        <f>'F-1'!E12+'F-2'!E12</f>
        <v>0</v>
      </c>
      <c r="F12" s="77">
        <f>'F-1'!F12</f>
        <v>4583</v>
      </c>
      <c r="G12" s="69">
        <f>E12*F12</f>
        <v>0</v>
      </c>
      <c r="H12" s="72"/>
    </row>
    <row r="13" spans="1:8" ht="30" customHeight="1" thickBot="1">
      <c r="A13" s="2"/>
      <c r="B13" s="34">
        <v>3</v>
      </c>
      <c r="C13" s="110" t="s">
        <v>31</v>
      </c>
      <c r="D13" s="111"/>
      <c r="E13" s="142">
        <f>'F-1'!E13</f>
        <v>0</v>
      </c>
      <c r="F13" s="77">
        <f>'F-1'!F13</f>
        <v>4583</v>
      </c>
      <c r="G13" s="78">
        <f>IF(E13*F13&gt;0,-E13*F13,E13*F13)</f>
        <v>0</v>
      </c>
      <c r="H13" s="72"/>
    </row>
    <row r="14" spans="1:8" ht="30" customHeight="1" thickTop="1" thickBot="1">
      <c r="A14" s="2"/>
      <c r="B14" s="34">
        <v>4</v>
      </c>
      <c r="C14" s="106"/>
      <c r="D14" s="107"/>
      <c r="E14" s="116" t="s">
        <v>33</v>
      </c>
      <c r="F14" s="117"/>
      <c r="G14" s="71">
        <f>G12+G13</f>
        <v>0</v>
      </c>
      <c r="H14" s="72"/>
    </row>
    <row r="15" spans="1:8" ht="30" customHeight="1" thickTop="1" thickBot="1">
      <c r="A15" s="2"/>
      <c r="B15" s="34">
        <v>5</v>
      </c>
      <c r="C15" s="106"/>
      <c r="D15" s="107"/>
      <c r="E15" s="73" t="s">
        <v>19</v>
      </c>
      <c r="F15" s="74"/>
      <c r="G15" s="75"/>
      <c r="H15" s="76">
        <f>+G14*12</f>
        <v>0</v>
      </c>
    </row>
    <row r="16" spans="1:8" ht="30" customHeight="1" thickTop="1">
      <c r="A16" s="2"/>
      <c r="B16" s="93">
        <v>6</v>
      </c>
      <c r="C16" s="112" t="s">
        <v>38</v>
      </c>
      <c r="D16" s="113"/>
      <c r="E16" s="67"/>
      <c r="F16" s="68"/>
      <c r="G16" s="69"/>
      <c r="H16" s="70"/>
    </row>
    <row r="17" spans="1:8" ht="30" customHeight="1">
      <c r="A17" s="2"/>
      <c r="B17" s="34">
        <v>7</v>
      </c>
      <c r="C17" s="108" t="s">
        <v>40</v>
      </c>
      <c r="D17" s="109"/>
      <c r="E17" s="67">
        <f>'F-1'!E17+'F-2'!E17</f>
        <v>0</v>
      </c>
      <c r="F17" s="77">
        <f>'F-1'!F17</f>
        <v>4583</v>
      </c>
      <c r="G17" s="69">
        <f>E17*F17</f>
        <v>0</v>
      </c>
      <c r="H17" s="72"/>
    </row>
    <row r="18" spans="1:8" ht="30" customHeight="1" thickBot="1">
      <c r="A18" s="2"/>
      <c r="B18" s="34">
        <v>8</v>
      </c>
      <c r="C18" s="110" t="s">
        <v>31</v>
      </c>
      <c r="D18" s="111"/>
      <c r="E18" s="142">
        <f>'F-1'!E18</f>
        <v>0</v>
      </c>
      <c r="F18" s="77">
        <f>'F-1'!F18</f>
        <v>4583</v>
      </c>
      <c r="G18" s="78">
        <f>IF(E18*F18&gt;0,-E18*F18,E18*F18)</f>
        <v>0</v>
      </c>
      <c r="H18" s="72"/>
    </row>
    <row r="19" spans="1:8" ht="30" customHeight="1" thickTop="1" thickBot="1">
      <c r="A19" s="2"/>
      <c r="B19" s="34">
        <v>9</v>
      </c>
      <c r="C19" s="106"/>
      <c r="D19" s="107"/>
      <c r="E19" s="116" t="s">
        <v>33</v>
      </c>
      <c r="F19" s="117"/>
      <c r="G19" s="71">
        <f>G17+G18</f>
        <v>0</v>
      </c>
      <c r="H19" s="72"/>
    </row>
    <row r="20" spans="1:8" ht="30" customHeight="1" thickTop="1" thickBot="1">
      <c r="A20" s="2"/>
      <c r="B20" s="34">
        <v>10</v>
      </c>
      <c r="C20" s="106"/>
      <c r="D20" s="107"/>
      <c r="E20" s="73" t="s">
        <v>20</v>
      </c>
      <c r="F20" s="74"/>
      <c r="G20" s="75"/>
      <c r="H20" s="76">
        <f>+G19*12</f>
        <v>0</v>
      </c>
    </row>
    <row r="21" spans="1:8" ht="30" customHeight="1" thickTop="1">
      <c r="A21" s="2"/>
      <c r="B21" s="93">
        <v>11</v>
      </c>
      <c r="C21" s="112" t="s">
        <v>39</v>
      </c>
      <c r="D21" s="113"/>
      <c r="E21" s="67"/>
      <c r="F21" s="68"/>
      <c r="G21" s="69"/>
      <c r="H21" s="70"/>
    </row>
    <row r="22" spans="1:8" ht="30" customHeight="1">
      <c r="A22" s="2"/>
      <c r="B22" s="34">
        <v>12</v>
      </c>
      <c r="C22" s="108" t="s">
        <v>40</v>
      </c>
      <c r="D22" s="109"/>
      <c r="E22" s="67">
        <f>'F-1'!E22+'F-2'!E22</f>
        <v>0</v>
      </c>
      <c r="F22" s="77">
        <f>'F-1'!F22</f>
        <v>4583</v>
      </c>
      <c r="G22" s="69">
        <f>E22*F22</f>
        <v>0</v>
      </c>
      <c r="H22" s="72"/>
    </row>
    <row r="23" spans="1:8" ht="30" customHeight="1" thickBot="1">
      <c r="A23" s="2"/>
      <c r="B23" s="34">
        <v>13</v>
      </c>
      <c r="C23" s="110" t="s">
        <v>31</v>
      </c>
      <c r="D23" s="111"/>
      <c r="E23" s="142">
        <f>'F-1'!E23</f>
        <v>0</v>
      </c>
      <c r="F23" s="77">
        <f>'F-1'!F23</f>
        <v>4583</v>
      </c>
      <c r="G23" s="78">
        <f>IF(E23*F23&gt;0,-E23*F23,E23*F23)</f>
        <v>0</v>
      </c>
      <c r="H23" s="72"/>
    </row>
    <row r="24" spans="1:8" ht="30" customHeight="1" thickTop="1" thickBot="1">
      <c r="A24" s="2"/>
      <c r="B24" s="34">
        <v>14</v>
      </c>
      <c r="C24" s="106"/>
      <c r="D24" s="107"/>
      <c r="E24" s="116" t="s">
        <v>33</v>
      </c>
      <c r="F24" s="117"/>
      <c r="G24" s="71">
        <f>G22+G23</f>
        <v>0</v>
      </c>
      <c r="H24" s="72"/>
    </row>
    <row r="25" spans="1:8" ht="30" customHeight="1" thickTop="1" thickBot="1">
      <c r="A25" s="2"/>
      <c r="B25" s="34">
        <v>15</v>
      </c>
      <c r="C25" s="106"/>
      <c r="D25" s="107"/>
      <c r="E25" s="73" t="s">
        <v>21</v>
      </c>
      <c r="F25" s="74"/>
      <c r="G25" s="75"/>
      <c r="H25" s="76">
        <f>+G24*12</f>
        <v>0</v>
      </c>
    </row>
    <row r="26" spans="1:8" s="14" customFormat="1" ht="10.15" customHeight="1" thickTop="1" thickBot="1">
      <c r="A26" s="12"/>
      <c r="B26" s="33"/>
      <c r="C26" s="130"/>
      <c r="D26" s="131"/>
      <c r="E26" s="23"/>
      <c r="F26" s="13"/>
      <c r="G26" s="86"/>
      <c r="H26" s="87"/>
    </row>
    <row r="27" spans="1:8" s="14" customFormat="1" ht="48" customHeight="1" thickBot="1">
      <c r="A27" s="12"/>
      <c r="B27" s="57">
        <v>16</v>
      </c>
      <c r="C27" s="132" t="s">
        <v>46</v>
      </c>
      <c r="D27" s="133"/>
      <c r="E27" s="134"/>
      <c r="F27" s="134"/>
      <c r="G27" s="88"/>
      <c r="H27" s="89">
        <f>SUM(H12:H26)</f>
        <v>0</v>
      </c>
    </row>
    <row r="28" spans="1:8" ht="16.5" thickBot="1">
      <c r="A28" s="1"/>
      <c r="B28" s="26"/>
      <c r="C28" s="21"/>
      <c r="D28" s="21"/>
      <c r="E28" s="1"/>
      <c r="F28" s="1"/>
    </row>
    <row r="29" spans="1:8" ht="15.75" thickBot="1">
      <c r="A29" s="2"/>
      <c r="B29" s="27"/>
      <c r="C29" s="127" t="s">
        <v>9</v>
      </c>
      <c r="D29" s="128"/>
      <c r="E29" s="129"/>
      <c r="F29" s="18"/>
    </row>
    <row r="30" spans="1:8" ht="10.15" customHeight="1">
      <c r="A30" s="2"/>
      <c r="B30" s="28"/>
      <c r="C30" s="2"/>
      <c r="D30" s="2"/>
      <c r="E30" s="2"/>
      <c r="F30" s="2"/>
    </row>
    <row r="31" spans="1:8">
      <c r="A31" s="2"/>
      <c r="B31" s="28"/>
      <c r="C31" s="2"/>
      <c r="D31" s="2"/>
      <c r="E31" s="2"/>
      <c r="F31" s="2"/>
    </row>
    <row r="32" spans="1:8">
      <c r="B32" s="124"/>
      <c r="C32" s="124"/>
      <c r="D32" s="124"/>
      <c r="E32" s="124"/>
      <c r="F32" s="124"/>
      <c r="G32" s="124"/>
      <c r="H32" s="124"/>
    </row>
    <row r="33" spans="2:8" ht="14.25" customHeight="1">
      <c r="B33" s="125" t="s">
        <v>10</v>
      </c>
      <c r="C33" s="125"/>
      <c r="D33" s="125"/>
      <c r="E33" s="125"/>
      <c r="F33" s="125"/>
      <c r="G33" s="125"/>
      <c r="H33" s="125"/>
    </row>
    <row r="34" spans="2:8">
      <c r="B34" s="16"/>
      <c r="C34" s="29"/>
      <c r="D34" s="16"/>
      <c r="E34" s="16"/>
      <c r="F34" s="16"/>
      <c r="G34" s="16"/>
      <c r="H34" s="15"/>
    </row>
    <row r="35" spans="2:8">
      <c r="B35" s="141"/>
      <c r="C35" s="141"/>
      <c r="D35" s="141"/>
      <c r="E35" s="141"/>
      <c r="F35" s="141"/>
      <c r="G35" s="141"/>
      <c r="H35" s="141"/>
    </row>
    <row r="36" spans="2:8">
      <c r="B36" s="125" t="s">
        <v>11</v>
      </c>
      <c r="C36" s="125"/>
      <c r="D36" s="125"/>
      <c r="E36" s="125"/>
      <c r="F36" s="125"/>
      <c r="G36" s="125"/>
      <c r="H36" s="125"/>
    </row>
    <row r="37" spans="2:8">
      <c r="B37" s="135"/>
      <c r="C37" s="135"/>
      <c r="D37" s="135"/>
      <c r="E37" s="135"/>
      <c r="F37" s="135"/>
      <c r="G37" s="37"/>
      <c r="H37" s="15"/>
    </row>
    <row r="38" spans="2:8">
      <c r="B38" s="137"/>
      <c r="C38" s="137"/>
      <c r="D38" s="137"/>
      <c r="E38" s="137"/>
      <c r="F38" s="137"/>
      <c r="G38" s="137"/>
      <c r="H38" s="137"/>
    </row>
    <row r="39" spans="2:8">
      <c r="B39" s="125" t="s">
        <v>12</v>
      </c>
      <c r="C39" s="125"/>
      <c r="D39" s="125"/>
      <c r="E39" s="125"/>
      <c r="F39" s="125"/>
      <c r="G39" s="125"/>
      <c r="H39" s="125"/>
    </row>
    <row r="40" spans="2:8">
      <c r="B40" s="16"/>
      <c r="C40" s="29"/>
      <c r="D40" s="16"/>
      <c r="E40" s="16"/>
      <c r="F40" s="16"/>
      <c r="G40" s="16"/>
      <c r="H40" s="15"/>
    </row>
    <row r="41" spans="2:8">
      <c r="B41" s="122"/>
      <c r="C41" s="122"/>
      <c r="D41" s="122"/>
      <c r="E41" s="90"/>
      <c r="F41" s="122"/>
      <c r="G41" s="122"/>
      <c r="H41" s="122"/>
    </row>
    <row r="42" spans="2:8">
      <c r="B42" s="125" t="s">
        <v>13</v>
      </c>
      <c r="C42" s="125"/>
      <c r="D42" s="125"/>
      <c r="E42" s="37" t="s">
        <v>14</v>
      </c>
      <c r="F42" s="125" t="s">
        <v>15</v>
      </c>
      <c r="G42" s="125"/>
      <c r="H42" s="125"/>
    </row>
    <row r="43" spans="2:8">
      <c r="B43" s="16"/>
      <c r="C43" s="29"/>
      <c r="D43" s="16"/>
      <c r="E43" s="16"/>
      <c r="F43" s="16"/>
      <c r="G43" s="16"/>
      <c r="H43" s="15"/>
    </row>
    <row r="44" spans="2:8">
      <c r="B44" s="122"/>
      <c r="C44" s="122"/>
      <c r="D44" s="122"/>
      <c r="E44" s="16"/>
      <c r="F44" s="92"/>
      <c r="G44" s="19"/>
      <c r="H44" s="15"/>
    </row>
    <row r="45" spans="2:8">
      <c r="B45" s="125" t="s">
        <v>16</v>
      </c>
      <c r="C45" s="125"/>
      <c r="D45" s="125"/>
      <c r="E45" s="16"/>
      <c r="F45" s="64" t="s">
        <v>17</v>
      </c>
      <c r="G45" s="37"/>
      <c r="H45" s="15"/>
    </row>
  </sheetData>
  <sheetProtection password="C13B" sheet="1" objects="1" scenarios="1" selectLockedCells="1"/>
  <mergeCells count="41">
    <mergeCell ref="E19:F19"/>
    <mergeCell ref="E24:F24"/>
    <mergeCell ref="B32:H32"/>
    <mergeCell ref="B33:H33"/>
    <mergeCell ref="B35:H35"/>
    <mergeCell ref="C25:D25"/>
    <mergeCell ref="C26:D26"/>
    <mergeCell ref="C27:D27"/>
    <mergeCell ref="E27:F27"/>
    <mergeCell ref="C29:E29"/>
    <mergeCell ref="C16:D16"/>
    <mergeCell ref="C15:D15"/>
    <mergeCell ref="C10:E10"/>
    <mergeCell ref="C11:D11"/>
    <mergeCell ref="C14:D14"/>
    <mergeCell ref="E14:F14"/>
    <mergeCell ref="C12:D12"/>
    <mergeCell ref="C13:D13"/>
    <mergeCell ref="C9:D9"/>
    <mergeCell ref="C8:D8"/>
    <mergeCell ref="A1:G4"/>
    <mergeCell ref="A5:H5"/>
    <mergeCell ref="A6:H6"/>
    <mergeCell ref="F42:H42"/>
    <mergeCell ref="B44:D44"/>
    <mergeCell ref="B45:D45"/>
    <mergeCell ref="B36:H36"/>
    <mergeCell ref="B37:F37"/>
    <mergeCell ref="B38:H38"/>
    <mergeCell ref="B39:H39"/>
    <mergeCell ref="B41:D41"/>
    <mergeCell ref="F41:H41"/>
    <mergeCell ref="C17:D17"/>
    <mergeCell ref="C18:D18"/>
    <mergeCell ref="C22:D22"/>
    <mergeCell ref="C23:D23"/>
    <mergeCell ref="B42:D42"/>
    <mergeCell ref="C19:D19"/>
    <mergeCell ref="C20:D20"/>
    <mergeCell ref="C24:D24"/>
    <mergeCell ref="C21:D21"/>
  </mergeCells>
  <pageMargins left="0.7" right="0.7" top="0.75" bottom="0.75" header="0.3" footer="0.3"/>
  <pageSetup scale="60" orientation="portrait" horizontalDpi="4294967294" verticalDpi="4294967294" r:id="rId1"/>
  <headerFooter>
    <oddHeader>&amp;R
&amp;"-,Bold"REVISED 02.28.2017</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F-1</vt:lpstr>
      <vt:lpstr>F-2</vt:lpstr>
      <vt:lpstr>Combined</vt:lpstr>
      <vt:lpstr>Offeror</vt:lpstr>
      <vt:lpstr>Combined!Print_Area</vt:lpstr>
      <vt:lpstr>'F-1'!Print_Area</vt:lpstr>
      <vt:lpstr>'F-2'!Print_Area</vt:lpstr>
      <vt:lpstr>Instructions!Print_Area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Nwgray</dc:creator>
  <cp:lastModifiedBy>DHRAdmin</cp:lastModifiedBy>
  <cp:lastPrinted>2017-02-27T14:39:26Z</cp:lastPrinted>
  <dcterms:created xsi:type="dcterms:W3CDTF">2017-02-07T13:28:37Z</dcterms:created>
  <dcterms:modified xsi:type="dcterms:W3CDTF">2017-02-28T17:35:10Z</dcterms:modified>
</cp:coreProperties>
</file>